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32" windowWidth="14940" windowHeight="7320" activeTab="6"/>
  </bookViews>
  <sheets>
    <sheet name="приказ 621 от 13.10.16" sheetId="1" r:id="rId1"/>
    <sheet name="прил 1 норматив мест " sheetId="2" r:id="rId2"/>
    <sheet name="прил 2 коэфф" sheetId="3" r:id="rId3"/>
    <sheet name="прилож 3" sheetId="4" r:id="rId4"/>
    <sheet name="прил 4 " sheetId="5" r:id="rId5"/>
    <sheet name="прил 5 коэфф обл " sheetId="6" r:id="rId6"/>
    <sheet name="прил 3 норматив обл" sheetId="7" r:id="rId7"/>
  </sheets>
  <definedNames>
    <definedName name="_xlnm.Print_Titles" localSheetId="2">'прил 2 коэфф'!$6:$6</definedName>
    <definedName name="_xlnm.Print_Titles" localSheetId="5">'прил 5 коэфф обл '!$6:$6</definedName>
    <definedName name="_xlnm.Print_Area" localSheetId="0">'приказ 621 от 13.10.16'!$A$1:$H$19</definedName>
    <definedName name="_xlnm.Print_Area" localSheetId="1">'прил 1 норматив мест '!$A$1:$AI$32</definedName>
    <definedName name="_xlnm.Print_Area" localSheetId="2">'прил 2 коэфф'!$A$1:$G$157</definedName>
    <definedName name="_xlnm.Print_Area" localSheetId="6">'прил 3 норматив обл'!$A$1:$AH$23</definedName>
    <definedName name="_xlnm.Print_Area" localSheetId="4">'прил 4 '!$A$1:$F$28</definedName>
    <definedName name="_xlnm.Print_Area" localSheetId="5">'прил 5 коэфф обл '!$A$1:$G$123</definedName>
  </definedNames>
  <calcPr fullCalcOnLoad="1"/>
</workbook>
</file>

<file path=xl/sharedStrings.xml><?xml version="1.0" encoding="utf-8"?>
<sst xmlns="http://schemas.openxmlformats.org/spreadsheetml/2006/main" count="1498" uniqueCount="182">
  <si>
    <t>Отдел образования Администрации Цимлянского района</t>
  </si>
  <si>
    <t>ПРИКАЗ</t>
  </si>
  <si>
    <t>ПРИКАЗЫВАЮ:</t>
  </si>
  <si>
    <t>Колосок</t>
  </si>
  <si>
    <t>МБДОУ д/с Красная шапочка</t>
  </si>
  <si>
    <t>МБДОУ д/с Ягодка</t>
  </si>
  <si>
    <t>МБДОУ д/с Колосок</t>
  </si>
  <si>
    <t>МБДОУ д/с Ивушка</t>
  </si>
  <si>
    <t>МБДОУ д/с Алёнушка</t>
  </si>
  <si>
    <t>МБДОУ д/с Ветерок</t>
  </si>
  <si>
    <t>МБДОУ д/с Кораблик</t>
  </si>
  <si>
    <t>МБДОУ д/с Ласточка</t>
  </si>
  <si>
    <t>МБДОУ д/с Улыбка</t>
  </si>
  <si>
    <t>МБДОУ д/с Ручеёк</t>
  </si>
  <si>
    <t>МБДОУ д/с Одуванчик</t>
  </si>
  <si>
    <t>МБДОУ д/с Вишенка</t>
  </si>
  <si>
    <t>МБДОУ д/с Колобок</t>
  </si>
  <si>
    <t>МБДОУ д/с Ёлочка</t>
  </si>
  <si>
    <t>МБДОУ д/с Ромашка</t>
  </si>
  <si>
    <t>МБДОУ д/с Гнёздышко</t>
  </si>
  <si>
    <t>МБДОУ д/с Казачок</t>
  </si>
  <si>
    <t>МБДОУ д/с Росинка</t>
  </si>
  <si>
    <t>МБДОУ д/с Сказка</t>
  </si>
  <si>
    <t>МБДОУ д/с Золотая рыбка</t>
  </si>
  <si>
    <t>МБДОУ д/с Радость</t>
  </si>
  <si>
    <t>МБДОУ д/с Светлячок</t>
  </si>
  <si>
    <t>МБДОУ д/с Теремок</t>
  </si>
  <si>
    <t xml:space="preserve"> Заведующий отделом образования                                            </t>
  </si>
  <si>
    <t>Иванченко О.А</t>
  </si>
  <si>
    <t>МБДОУ д/с Алые паруса</t>
  </si>
  <si>
    <t xml:space="preserve">Сады местный </t>
  </si>
  <si>
    <t>2016г</t>
  </si>
  <si>
    <t xml:space="preserve"> 611</t>
  </si>
  <si>
    <t>Базовый норматив затрат, непосредственно связанный с оказанием муниципальной услуги в год на одного обучающегося, тыс.руб</t>
  </si>
  <si>
    <t>Базовый норматив затрат на общехозяйственные нужды на оказание муниципальной услуги в год на одного обучающегося, тыс.руб</t>
  </si>
  <si>
    <t>ИТОГО базовый норматив затрат на оказание муниципальной услуги (присмотр и уход) в год на одного обучающегося, тыс.руб</t>
  </si>
  <si>
    <t>затраты на приобретение материальных запасов, потребляемых  (используемых) в процессе оказания муниципальной услуги</t>
  </si>
  <si>
    <t>иные затраты, непосредственно связанные с оказанием муниципальной услуги</t>
  </si>
  <si>
    <t>затраты на коммунальные услуги</t>
  </si>
  <si>
    <t>затраты на содержание объектов недвижимого имущества</t>
  </si>
  <si>
    <t>затраты на содержание объектов особо ценного движимого имущества</t>
  </si>
  <si>
    <t>Затраты на прочие общехозяйственные нужды</t>
  </si>
  <si>
    <t>ВСЕГО</t>
  </si>
  <si>
    <t>в том числе:</t>
  </si>
  <si>
    <t>статья</t>
  </si>
  <si>
    <t>ВСЕГО бюджет</t>
  </si>
  <si>
    <t>родител</t>
  </si>
  <si>
    <t>ИТОГО 611 местный бюджет +родит</t>
  </si>
  <si>
    <t>211+213</t>
  </si>
  <si>
    <t xml:space="preserve">ФОТ работников, непосредственно связанных с оказанием муниципальной услуги  </t>
  </si>
  <si>
    <t>ФОТ работников, которые не принимают непосредственного участия в оказании услуги</t>
  </si>
  <si>
    <t>наименование образовательного учреждения</t>
  </si>
  <si>
    <t>И.В.Антипов</t>
  </si>
  <si>
    <t>в том числе работники кухни (повара, кух.рабочие) с 25.03.2016 вид расходов 612</t>
  </si>
  <si>
    <t>№ 621 -0</t>
  </si>
  <si>
    <t>от 13.10.2016г</t>
  </si>
  <si>
    <t>СЕЛО</t>
  </si>
  <si>
    <t>общеобразовательные учреждения, не являющихся малокомплектными со среднесложившейся наполняемостью классов 17 уч-ся</t>
  </si>
  <si>
    <t>общеобразовательные учреждения,  являющиеся малокомплектными со среднесложившейся наполняемостью классов 17 уч-ся</t>
  </si>
  <si>
    <t>Обучение на дому или в медицинских организациях, нуждающихся в длительном лечении, а также детей-инвалидов, которые по состоянию здоровья не могут посещать образовательные организации (без ФГОС)</t>
  </si>
  <si>
    <t>общеобразовательные учреждения с очно-заочной формой обучения, со среднесложившейся наполняемостью классов 17 уч-ся (без ФГОС)</t>
  </si>
  <si>
    <t>на одного учащегося в год</t>
  </si>
  <si>
    <t>на один класс-комплект</t>
  </si>
  <si>
    <t>ФГОС 2 ступень (6 класс, 4 мес)</t>
  </si>
  <si>
    <t>ФГОС 2 ступень (5 класс, 12 мес)</t>
  </si>
  <si>
    <t>ГОРОД (коэф 0,86 ФОТ )</t>
  </si>
  <si>
    <t>углубленное изучение (без ФГОС)</t>
  </si>
  <si>
    <t>режим работы</t>
  </si>
  <si>
    <t>группы общеразвивающей направленности</t>
  </si>
  <si>
    <t>группы компенсирующей направленности</t>
  </si>
  <si>
    <t>одновозрастные</t>
  </si>
  <si>
    <t>разновозрастные</t>
  </si>
  <si>
    <t>дети старше 3 лет детей с тяжелым нарушением речи, для слабовидящих, для детей с амблиопией, косоглазием, для детей с задержкой психического развития, для детей с умственной отсталостью легкой степени</t>
  </si>
  <si>
    <t>дети до 3-х лет</t>
  </si>
  <si>
    <t>старше 3 лет</t>
  </si>
  <si>
    <t>от 2-х месяцев до 8 лет</t>
  </si>
  <si>
    <t>дети старше 3-х лет     (два возраста)</t>
  </si>
  <si>
    <t>дети старше 3 лет (три возраста)</t>
  </si>
  <si>
    <t>норматив на 1 ребенка</t>
  </si>
  <si>
    <t>10 час</t>
  </si>
  <si>
    <t>12 час</t>
  </si>
  <si>
    <t>3,5 час</t>
  </si>
  <si>
    <t xml:space="preserve"> норматив на 1 ребенка </t>
  </si>
  <si>
    <t>Приложение № 4 к приказу отдела образования №  621-о от 13.10.2016г</t>
  </si>
  <si>
    <t>МБОУ лицей № 1</t>
  </si>
  <si>
    <t>МБОУ СОШ № 2</t>
  </si>
  <si>
    <t>МБОУ СОШ № 3</t>
  </si>
  <si>
    <t>МБОУ Саркеловская СОШ</t>
  </si>
  <si>
    <t>МБОУ Калининская СОШ</t>
  </si>
  <si>
    <t>МБОУ Красноярская СОШ</t>
  </si>
  <si>
    <t>МБОУ Камышевская СОШ</t>
  </si>
  <si>
    <t>МБОУ Лозновская СОШ</t>
  </si>
  <si>
    <t>МБОУ Маркинская СОШ</t>
  </si>
  <si>
    <t>МБОУ Новоцимлянская СОШ</t>
  </si>
  <si>
    <t>МБОУ Паршиковская СОШ</t>
  </si>
  <si>
    <t>МБОУ Антоновская  ООШ</t>
  </si>
  <si>
    <t>МБОУ Дубравненская ООШ</t>
  </si>
  <si>
    <t>МБОУ Лозновская ООШ</t>
  </si>
  <si>
    <t>МБОУ Хорошевская ООШ</t>
  </si>
  <si>
    <t xml:space="preserve">МБОУ ВСОШ </t>
  </si>
  <si>
    <t xml:space="preserve"> МБУ ДО ЦВР</t>
  </si>
  <si>
    <t>МБУ ДО ДЮСШ</t>
  </si>
  <si>
    <t>приложение  № 1 к приказу отдела образования от 13.10.2016г № 621-о</t>
  </si>
  <si>
    <t>наименование муниципальной услуги</t>
  </si>
  <si>
    <t>Уникальный номер реестровой записи базового перечня</t>
  </si>
  <si>
    <t>содержание услуги</t>
  </si>
  <si>
    <t>000000000006031085511785001100200006005100102</t>
  </si>
  <si>
    <t>очная</t>
  </si>
  <si>
    <t>физические лица за исключением льготных категорий, от 1 года до 3 лет</t>
  </si>
  <si>
    <t>Методика определения базавого норматива затрат на оказание муниципальной услуги</t>
  </si>
  <si>
    <t>условия оказания услуги (форма обучения)</t>
  </si>
  <si>
    <t>метод наиболее эффективного учреждения</t>
  </si>
  <si>
    <t>физические лица за исключением льготных категорий, от 3 года до 8 лет, от 2 мес до 8 лет</t>
  </si>
  <si>
    <t>обучающиеся с ограниченными возможностями здоровья (ОВЗ), дети-инвалиды, от 3 года до 8 лет,</t>
  </si>
  <si>
    <t>корректирующий коэффициент</t>
  </si>
  <si>
    <t>Реализация основных общеобразовательных программ начального общего образования</t>
  </si>
  <si>
    <t>000000000006031085511787000300300102004101101</t>
  </si>
  <si>
    <t>обучающиеся за исключением обучающихся с ограниченными возможностями здоровья (ОВЗ) и детей-инвалидов</t>
  </si>
  <si>
    <t>000000000006031085511787000300400202001101101</t>
  </si>
  <si>
    <t>Реализация основных общеобразовательных программ основного общего образования</t>
  </si>
  <si>
    <t>000000000006031085511791000300300102008101101</t>
  </si>
  <si>
    <t>000000000006031085511791000300400202005101101</t>
  </si>
  <si>
    <t>000000000006031085511791000200300101000101101</t>
  </si>
  <si>
    <t>проходящие обучение по состоянию здоровья на дому, обучающиеся с ограниченными возможностями здоровья (ОВЗ)</t>
  </si>
  <si>
    <t>обучающиеся за исключением обучающихся с ограниченными возможностями здоровья (ОВЗ) и детей-инвалидов, обрзовательная программа, обеспечиваюшая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</si>
  <si>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среднего общего образования</t>
  </si>
  <si>
    <t>000000000006031085511794000300300102005101101</t>
  </si>
  <si>
    <t>000000000006031085511794000300400202002101101</t>
  </si>
  <si>
    <t>000000000006031085511794000200300101007101101</t>
  </si>
  <si>
    <t xml:space="preserve">Реализация дополнительных общеобразовательных программ </t>
  </si>
  <si>
    <t>000000000006031085511Г42002900300301000100101</t>
  </si>
  <si>
    <t>000000000006031085511Г42002800300301001100101</t>
  </si>
  <si>
    <t>000000000006031085511Г42002800300501009100101</t>
  </si>
  <si>
    <t>000000000006031085511Г42002800300601008100101</t>
  </si>
  <si>
    <t>000000000006031085511Г42002800300401000100102</t>
  </si>
  <si>
    <t>туристко-краеведческой, дети за исключением детей с ограниченными возможностями здоровья (ОВЗ) и детей-инвалидов</t>
  </si>
  <si>
    <t>физкультурно-спортивной, дети за исключением детей с ограниченными возможностями здоровья (ОВЗ) и детей-инвалидов</t>
  </si>
  <si>
    <t>социально-педагогической, дети за исключением детей с ограниченными возможностями здоровья (ОВЗ) и детей-инвалидов</t>
  </si>
  <si>
    <t>художественной, дети за исключением детей с ограниченными возможностями здоровья (ОВЗ) и детей-инвалидов</t>
  </si>
  <si>
    <t>приложение  № 2 к приказу отдела образования от 13.10.2016г № 621-о</t>
  </si>
  <si>
    <t>№ п/п</t>
  </si>
  <si>
    <t>присмотр и уход</t>
  </si>
  <si>
    <t>очная с применением дистанционных образовательных технологий</t>
  </si>
  <si>
    <t>физкультурно-спортивной, взрослые за исключением инвалидов</t>
  </si>
  <si>
    <t xml:space="preserve">физкультурно-спортивной, дети за исключением детей с ограниченными возможностями здоровья (ОВЗ) и детей-инвалидов, </t>
  </si>
  <si>
    <t>000000000006031085511791000300300105005101101</t>
  </si>
  <si>
    <t>000000000006031085511791000300400105003101101</t>
  </si>
  <si>
    <t>000000000006031085511794000300300105002101101</t>
  </si>
  <si>
    <t>000000000006031085511794000300400105000101101</t>
  </si>
  <si>
    <t>очно-заочная</t>
  </si>
  <si>
    <t>000000000006031085511784000300300201007100103</t>
  </si>
  <si>
    <t>000000000006031085511785000500300006001100102</t>
  </si>
  <si>
    <t>5. Приказ распространяется на правоотношения, возникшие при формировании муниципального задания и расчете объема финансового обеспечения выполнения муниципального задания на 2017 год и на плановый период 2018 и 2019 годов.</t>
  </si>
  <si>
    <t>приложение  № 3 к приказу отдела образования от 13.10.2016г № 621-о</t>
  </si>
  <si>
    <t>Базовый  норматив затрат на оказание муниципальных услуг, оказываемых муниципальными бюджетными образовательными учреждениями, подведомственными отделу образования Администрации Цимлянского района, финансируемых за счет  средств областного бюджета</t>
  </si>
  <si>
    <t>000000000006031085511784000300300301006100101</t>
  </si>
  <si>
    <t>Реализация основных общеобразовательных программ дошкольного образования</t>
  </si>
  <si>
    <t>000000000006031085511784000300400301004100101</t>
  </si>
  <si>
    <t xml:space="preserve">Базовый  норматив затрат на оказание муниципальных услуг, оказываемых муниципальными бюджетными образовательными учреждениями, подведомственными отделу образования Администрации Цимлянского района, финансируемых за счет  средств областного бюджета  в соответствии  с Областным законом от 22.10.2005 № 380-ЗС "О межбюджетных  отношениях органов государственной власти и органов местного самоуправления в Ростовской области" </t>
  </si>
  <si>
    <t>наименование муниципальной услуги:</t>
  </si>
  <si>
    <t>Реализация основных общеобразовательных программ начального общего образования( с учетом ФГОС)</t>
  </si>
  <si>
    <t>Реализация основных общеобразовательных программ основного общего образования (с учетом ФГОС)</t>
  </si>
  <si>
    <t>приложение  № 5 к приказу отдела образования от 13.10.2016г № 621-о</t>
  </si>
  <si>
    <t xml:space="preserve">Корректирующие коэффициенты  к базовым нормативам затрат на оказание муниципальных услуг, оказываемых муниципальными бюджетными образовательными учреждениями, подведомственных отделу образования Администрации Цимлянского района, финансируемых за счет средств областного бюджета </t>
  </si>
  <si>
    <t xml:space="preserve">        В соответствии с Постановлением Администрации Цимлянского района № 604 от 23.10.2015г " О порядке формирования муниципального задания на оказание муниципальных услуг (выполнение работ) в отношении муниципальных учреждений Цимлянского района и финансового обеспечения выполнения муниципального задания",   Областным законом от 22.10.2005 № 380-ЗС "О межбюджетных  отношениях органов государственной власти и органов местного самоуправления в Ростовской области", </t>
  </si>
  <si>
    <t>Содержание услуги</t>
  </si>
  <si>
    <t>Условия оказания услуги (форма обучения)</t>
  </si>
  <si>
    <t xml:space="preserve"> Присмотр и уход</t>
  </si>
  <si>
    <t>Наименование муниципальной услуги</t>
  </si>
  <si>
    <t>Норматив затрат, непосредственно связанный с оказанием муниципальной услуги в год на одного обучающегося, тыс.руб</t>
  </si>
  <si>
    <t>Норматив затрат на общехозяйственные нужды на оказание муниципальной услуги в год на одного обучающегося, тыс.руб</t>
  </si>
  <si>
    <t>Методика определения  норматива затрат на оказание муниципальной услуги</t>
  </si>
  <si>
    <t>Об утверждении  норматива затрат на оказание  муниципальных услуг и отраслевых корректирующих коэффициентов к нормативам затрат</t>
  </si>
  <si>
    <t>Наименование образовательного учреждения</t>
  </si>
  <si>
    <t>Корректирующий коэффициент</t>
  </si>
  <si>
    <t xml:space="preserve"> 1. Утвердить  норматив затрат на оказание муниципальных услуг, оказываемых муниципальными бюджетными образовательными учреждениями, подведомственными отделу образования Администрации Цимлянского района (местный бюджет), согласно приложению №  1.</t>
  </si>
  <si>
    <t xml:space="preserve">2. Утвердить корректирующие коэффициенты  к  нормативам затрат на оказание муниципальных услуг, оказываемых муниципальными бюджетными образовательными учреждениями, подведомственных отделу образования Администрации Цимлянского района (местный бюджет), согласно приложению № 2.  </t>
  </si>
  <si>
    <t>3. Установить   норматив затрат на оказание муниципальных услуг, оказываемых муниципальными бюджетными образовательными учреждениями, подведомственными отделу образования Администрации Цимлянского района (областной бюджет), согласно приложениям № №  3, 4.</t>
  </si>
  <si>
    <t xml:space="preserve">4. Утвердить корректирующие коэффициенты  к  нормативам затрат на оказание муниципальных услуг, оказываемых муниципальными бюджетными образовательными учреждениями, подведомственных отделу образования Администрации Цимлянского района (областной бюджет), согласно приложению № 5.  </t>
  </si>
  <si>
    <t>Норматив затрат на оказание муниципальных услуг, оказываемых муниципальными бюджетными образовательными учреждениями, подведомственными отделу образования Администрации Цимлянского района (местный бюджет и родительская плата)</t>
  </si>
  <si>
    <t xml:space="preserve">Корректирующие коэффициенты  к  нормативам затрат на оказание муниципальных услуг, оказываемых муниципальными бюджетными образовательными учреждениями, подведомственных отделу образования Администрации Цимлянского района (местный бюджет) </t>
  </si>
  <si>
    <t>ИТОГО  норматив затрат на оказание муниципальной услуги в год на одного обучающегося, тыс.руб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</si>
</sst>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_-* #,##0.0_р_._-;\-* #,##0.0_р_._-;_-* &quot;-&quot;??_р_._-;_-@_-"/>
    <numFmt numFmtId="171" formatCode="#,##0.0_ ;\-#,##0.0\ "/>
    <numFmt numFmtId="172" formatCode="#,##0.0"/>
    <numFmt numFmtId="173" formatCode="#,##0.000"/>
    <numFmt numFmtId="174" formatCode="_-* #,##0_р_._-;\-* #,##0_р_._-;_-* &quot;-&quot;??_р_._-;_-@_-"/>
    <numFmt numFmtId="175" formatCode="#,##0_ ;\-#,##0\ "/>
    <numFmt numFmtId="176" formatCode="_-* #,##0.0_р_._-;\-* #,##0.0_р_._-;_-* &quot;-&quot;?_р_._-;_-@_-"/>
    <numFmt numFmtId="177" formatCode="_-* #,##0.000_р_._-;\-* #,##0.000_р_._-;_-* &quot;-&quot;???_р_._-;_-@_-"/>
    <numFmt numFmtId="178" formatCode="#,##0.0000"/>
    <numFmt numFmtId="179" formatCode="[$-FC19]d\ mmmm\ yyyy\ &quot;г.&quot;"/>
    <numFmt numFmtId="180" formatCode="#,##0.00000"/>
    <numFmt numFmtId="181" formatCode="#,##0.000000"/>
    <numFmt numFmtId="182" formatCode="0.000"/>
    <numFmt numFmtId="183" formatCode="0.00000"/>
    <numFmt numFmtId="184" formatCode="0.000000"/>
  </numFmts>
  <fonts count="111">
    <font>
      <sz val="10"/>
      <name val="Arial Cyr"/>
      <family val="0"/>
    </font>
    <font>
      <sz val="8"/>
      <name val="Arial Cyr"/>
      <family val="0"/>
    </font>
    <font>
      <sz val="1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 Black"/>
      <family val="2"/>
    </font>
    <font>
      <b/>
      <sz val="8"/>
      <name val="Arial Black"/>
      <family val="2"/>
    </font>
    <font>
      <b/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4"/>
      <name val="Times New Roman"/>
      <family val="1"/>
    </font>
    <font>
      <b/>
      <sz val="12"/>
      <color indexed="25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sz val="12"/>
      <color indexed="16"/>
      <name val="Times New Roman"/>
      <family val="1"/>
    </font>
    <font>
      <sz val="12"/>
      <color indexed="52"/>
      <name val="Times New Roman"/>
      <family val="1"/>
    </font>
    <font>
      <sz val="12"/>
      <color indexed="14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6"/>
      <name val="Times New Roman"/>
      <family val="1"/>
    </font>
    <font>
      <sz val="14"/>
      <color indexed="8"/>
      <name val="Calibri"/>
      <family val="2"/>
    </font>
    <font>
      <sz val="10"/>
      <color indexed="14"/>
      <name val="Times New Roman"/>
      <family val="1"/>
    </font>
    <font>
      <sz val="11"/>
      <color indexed="17"/>
      <name val="Times New Roman"/>
      <family val="1"/>
    </font>
    <font>
      <sz val="11"/>
      <color indexed="36"/>
      <name val="Times New Roman"/>
      <family val="1"/>
    </font>
    <font>
      <sz val="11"/>
      <color indexed="52"/>
      <name val="Times New Roman"/>
      <family val="1"/>
    </font>
    <font>
      <sz val="11"/>
      <color indexed="14"/>
      <name val="Times New Roman"/>
      <family val="1"/>
    </font>
    <font>
      <sz val="11"/>
      <color indexed="16"/>
      <name val="Times New Roman"/>
      <family val="1"/>
    </font>
    <font>
      <sz val="11"/>
      <color indexed="60"/>
      <name val="Times New Roman"/>
      <family val="1"/>
    </font>
    <font>
      <sz val="10"/>
      <color indexed="8"/>
      <name val="Times New Roman"/>
      <family val="1"/>
    </font>
    <font>
      <sz val="14"/>
      <color indexed="14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4"/>
      <color indexed="30"/>
      <name val="Times New Roman"/>
      <family val="1"/>
    </font>
    <font>
      <sz val="14"/>
      <color indexed="17"/>
      <name val="Times New Roman"/>
      <family val="1"/>
    </font>
    <font>
      <sz val="11"/>
      <color indexed="1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C00FF"/>
      <name val="Times New Roman"/>
      <family val="1"/>
    </font>
    <font>
      <b/>
      <sz val="12"/>
      <color rgb="FF993366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9900"/>
      <name val="Times New Roman"/>
      <family val="1"/>
    </font>
    <font>
      <sz val="12"/>
      <color rgb="FF990000"/>
      <name val="Times New Roman"/>
      <family val="1"/>
    </font>
    <font>
      <sz val="12"/>
      <color rgb="FFCC6600"/>
      <name val="Times New Roman"/>
      <family val="1"/>
    </font>
    <font>
      <sz val="12"/>
      <color rgb="FFCC00FF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990000"/>
      <name val="Times New Roman"/>
      <family val="1"/>
    </font>
    <font>
      <sz val="14"/>
      <color theme="1"/>
      <name val="Calibri"/>
      <family val="2"/>
    </font>
    <font>
      <sz val="10"/>
      <color rgb="FFFF33CC"/>
      <name val="Times New Roman"/>
      <family val="1"/>
    </font>
    <font>
      <sz val="11"/>
      <color rgb="FF00B050"/>
      <name val="Times New Roman"/>
      <family val="1"/>
    </font>
    <font>
      <sz val="11"/>
      <color rgb="FF7030A0"/>
      <name val="Times New Roman"/>
      <family val="1"/>
    </font>
    <font>
      <sz val="11"/>
      <color rgb="FFCC6600"/>
      <name val="Times New Roman"/>
      <family val="1"/>
    </font>
    <font>
      <sz val="12"/>
      <color rgb="FFFF33CC"/>
      <name val="Times New Roman"/>
      <family val="1"/>
    </font>
    <font>
      <sz val="11"/>
      <color rgb="FFFF33CC"/>
      <name val="Times New Roman"/>
      <family val="1"/>
    </font>
    <font>
      <sz val="11"/>
      <color theme="5" tint="-0.4999699890613556"/>
      <name val="Times New Roman"/>
      <family val="1"/>
    </font>
    <font>
      <sz val="11"/>
      <color rgb="FF9900CC"/>
      <name val="Times New Roman"/>
      <family val="1"/>
    </font>
    <font>
      <sz val="11"/>
      <color theme="5" tint="-0.24997000396251678"/>
      <name val="Times New Roman"/>
      <family val="1"/>
    </font>
    <font>
      <sz val="10"/>
      <color theme="1"/>
      <name val="Times New Roman"/>
      <family val="1"/>
    </font>
    <font>
      <sz val="14"/>
      <color rgb="FFFF33CC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4"/>
      <color rgb="FF0033CC"/>
      <name val="Times New Roman"/>
      <family val="1"/>
    </font>
    <font>
      <sz val="14"/>
      <color rgb="FF00B050"/>
      <name val="Times New Roman"/>
      <family val="1"/>
    </font>
    <font>
      <sz val="14"/>
      <color rgb="FFCC00FF"/>
      <name val="Times New Roman"/>
      <family val="1"/>
    </font>
    <font>
      <sz val="11"/>
      <color rgb="FF669900"/>
      <name val="Times New Roman"/>
      <family val="1"/>
    </font>
    <font>
      <sz val="12"/>
      <color rgb="FFFF00FF"/>
      <name val="Times New Roman"/>
      <family val="1"/>
    </font>
    <font>
      <sz val="11"/>
      <color rgb="FFFF00FF"/>
      <name val="Times New Roman"/>
      <family val="1"/>
    </font>
    <font>
      <sz val="12"/>
      <color rgb="FF00B05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61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9" fillId="0" borderId="10" xfId="0" applyFont="1" applyBorder="1" applyAlignment="1">
      <alignment/>
    </xf>
    <xf numFmtId="0" fontId="78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11" xfId="0" applyNumberFormat="1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79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170" fontId="14" fillId="0" borderId="10" xfId="61" applyNumberFormat="1" applyFont="1" applyFill="1" applyBorder="1" applyAlignment="1">
      <alignment/>
    </xf>
    <xf numFmtId="170" fontId="11" fillId="33" borderId="10" xfId="61" applyNumberFormat="1" applyFont="1" applyFill="1" applyBorder="1" applyAlignment="1">
      <alignment/>
    </xf>
    <xf numFmtId="172" fontId="9" fillId="34" borderId="10" xfId="0" applyNumberFormat="1" applyFont="1" applyFill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33" borderId="12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justify" vertical="top" wrapText="1"/>
    </xf>
    <xf numFmtId="0" fontId="8" fillId="0" borderId="0" xfId="0" applyFont="1" applyAlignment="1">
      <alignment horizontal="center" vertical="top"/>
    </xf>
    <xf numFmtId="172" fontId="11" fillId="35" borderId="10" xfId="61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0" fillId="0" borderId="0" xfId="0" applyFont="1" applyAlignment="1">
      <alignment/>
    </xf>
    <xf numFmtId="0" fontId="0" fillId="0" borderId="0" xfId="0" applyAlignment="1">
      <alignment vertical="top"/>
    </xf>
    <xf numFmtId="0" fontId="81" fillId="0" borderId="10" xfId="0" applyFont="1" applyBorder="1" applyAlignment="1">
      <alignment vertical="top" wrapText="1"/>
    </xf>
    <xf numFmtId="0" fontId="82" fillId="0" borderId="10" xfId="0" applyFont="1" applyBorder="1" applyAlignment="1">
      <alignment vertical="top" wrapText="1"/>
    </xf>
    <xf numFmtId="0" fontId="83" fillId="0" borderId="12" xfId="0" applyFont="1" applyBorder="1" applyAlignment="1">
      <alignment horizontal="center" vertical="top" wrapText="1"/>
    </xf>
    <xf numFmtId="0" fontId="84" fillId="0" borderId="12" xfId="0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top" wrapText="1"/>
    </xf>
    <xf numFmtId="0" fontId="81" fillId="0" borderId="12" xfId="0" applyFont="1" applyBorder="1" applyAlignment="1">
      <alignment horizontal="center" vertical="top" wrapText="1"/>
    </xf>
    <xf numFmtId="173" fontId="9" fillId="0" borderId="12" xfId="0" applyNumberFormat="1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3" fontId="86" fillId="34" borderId="10" xfId="61" applyNumberFormat="1" applyFont="1" applyFill="1" applyBorder="1" applyAlignment="1">
      <alignment horizontal="center" vertical="center"/>
    </xf>
    <xf numFmtId="0" fontId="83" fillId="0" borderId="10" xfId="0" applyFont="1" applyBorder="1" applyAlignment="1">
      <alignment vertical="top" wrapText="1"/>
    </xf>
    <xf numFmtId="3" fontId="87" fillId="34" borderId="10" xfId="61" applyNumberFormat="1" applyFont="1" applyFill="1" applyBorder="1" applyAlignment="1">
      <alignment horizontal="center" vertical="center"/>
    </xf>
    <xf numFmtId="2" fontId="81" fillId="0" borderId="11" xfId="0" applyNumberFormat="1" applyFont="1" applyBorder="1" applyAlignment="1">
      <alignment/>
    </xf>
    <xf numFmtId="2" fontId="81" fillId="0" borderId="10" xfId="0" applyNumberFormat="1" applyFont="1" applyBorder="1" applyAlignment="1">
      <alignment/>
    </xf>
    <xf numFmtId="2" fontId="82" fillId="0" borderId="10" xfId="0" applyNumberFormat="1" applyFont="1" applyBorder="1" applyAlignment="1">
      <alignment horizontal="center" vertical="top" wrapText="1"/>
    </xf>
    <xf numFmtId="2" fontId="83" fillId="0" borderId="10" xfId="0" applyNumberFormat="1" applyFont="1" applyBorder="1" applyAlignment="1">
      <alignment horizontal="center" vertical="top" wrapText="1"/>
    </xf>
    <xf numFmtId="2" fontId="84" fillId="0" borderId="10" xfId="0" applyNumberFormat="1" applyFont="1" applyBorder="1" applyAlignment="1">
      <alignment horizontal="center" vertical="top" wrapText="1"/>
    </xf>
    <xf numFmtId="2" fontId="85" fillId="0" borderId="10" xfId="0" applyNumberFormat="1" applyFont="1" applyBorder="1" applyAlignment="1">
      <alignment horizontal="center" vertical="top" wrapText="1"/>
    </xf>
    <xf numFmtId="2" fontId="81" fillId="0" borderId="10" xfId="0" applyNumberFormat="1" applyFont="1" applyBorder="1" applyAlignment="1">
      <alignment horizontal="center" vertical="top" wrapText="1"/>
    </xf>
    <xf numFmtId="175" fontId="86" fillId="34" borderId="10" xfId="61" applyNumberFormat="1" applyFont="1" applyFill="1" applyBorder="1" applyAlignment="1">
      <alignment horizontal="center" vertical="center"/>
    </xf>
    <xf numFmtId="175" fontId="87" fillId="34" borderId="10" xfId="61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top" wrapText="1"/>
    </xf>
    <xf numFmtId="173" fontId="11" fillId="0" borderId="10" xfId="0" applyNumberFormat="1" applyFont="1" applyBorder="1" applyAlignment="1">
      <alignment horizontal="center" vertical="top" wrapText="1"/>
    </xf>
    <xf numFmtId="0" fontId="81" fillId="0" borderId="10" xfId="0" applyFont="1" applyBorder="1" applyAlignment="1">
      <alignment/>
    </xf>
    <xf numFmtId="174" fontId="9" fillId="0" borderId="10" xfId="61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175" fontId="86" fillId="0" borderId="10" xfId="61" applyNumberFormat="1" applyFont="1" applyBorder="1" applyAlignment="1">
      <alignment horizontal="center"/>
    </xf>
    <xf numFmtId="0" fontId="88" fillId="0" borderId="0" xfId="0" applyFont="1" applyAlignment="1">
      <alignment/>
    </xf>
    <xf numFmtId="0" fontId="80" fillId="0" borderId="0" xfId="0" applyFont="1" applyAlignment="1">
      <alignment horizontal="left" vertical="top"/>
    </xf>
    <xf numFmtId="0" fontId="81" fillId="0" borderId="0" xfId="0" applyFont="1" applyAlignment="1">
      <alignment vertical="top"/>
    </xf>
    <xf numFmtId="0" fontId="8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11" fillId="35" borderId="12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17" fillId="0" borderId="13" xfId="0" applyFont="1" applyBorder="1" applyAlignment="1">
      <alignment horizontal="justify" vertical="top" wrapText="1"/>
    </xf>
    <xf numFmtId="0" fontId="17" fillId="0" borderId="15" xfId="0" applyFont="1" applyBorder="1" applyAlignment="1">
      <alignment horizontal="justify"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/>
    </xf>
    <xf numFmtId="173" fontId="18" fillId="36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Border="1" applyAlignment="1">
      <alignment horizontal="center" vertical="center"/>
    </xf>
    <xf numFmtId="173" fontId="18" fillId="37" borderId="10" xfId="0" applyNumberFormat="1" applyFont="1" applyFill="1" applyBorder="1" applyAlignment="1">
      <alignment horizontal="center" vertical="center"/>
    </xf>
    <xf numFmtId="173" fontId="18" fillId="38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top" wrapText="1"/>
    </xf>
    <xf numFmtId="172" fontId="9" fillId="36" borderId="13" xfId="0" applyNumberFormat="1" applyFont="1" applyFill="1" applyBorder="1" applyAlignment="1">
      <alignment horizontal="center"/>
    </xf>
    <xf numFmtId="172" fontId="9" fillId="37" borderId="13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vertical="top" wrapText="1"/>
    </xf>
    <xf numFmtId="2" fontId="9" fillId="0" borderId="0" xfId="0" applyNumberFormat="1" applyFont="1" applyAlignment="1">
      <alignment vertical="top" wrapText="1"/>
    </xf>
    <xf numFmtId="49" fontId="17" fillId="0" borderId="10" xfId="0" applyNumberFormat="1" applyFont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2" fontId="17" fillId="0" borderId="10" xfId="0" applyNumberFormat="1" applyFont="1" applyBorder="1" applyAlignment="1">
      <alignment horizontal="justify" vertical="top" wrapText="1"/>
    </xf>
    <xf numFmtId="0" fontId="11" fillId="35" borderId="12" xfId="0" applyFont="1" applyFill="1" applyBorder="1" applyAlignment="1">
      <alignment horizontal="center" vertical="top" wrapText="1"/>
    </xf>
    <xf numFmtId="0" fontId="81" fillId="0" borderId="13" xfId="0" applyFont="1" applyBorder="1" applyAlignment="1">
      <alignment horizontal="center" vertical="top" wrapText="1"/>
    </xf>
    <xf numFmtId="2" fontId="17" fillId="0" borderId="10" xfId="0" applyNumberFormat="1" applyFont="1" applyBorder="1" applyAlignment="1">
      <alignment vertical="top" wrapText="1"/>
    </xf>
    <xf numFmtId="49" fontId="17" fillId="0" borderId="10" xfId="0" applyNumberFormat="1" applyFont="1" applyBorder="1" applyAlignment="1">
      <alignment vertical="top" wrapText="1"/>
    </xf>
    <xf numFmtId="172" fontId="17" fillId="34" borderId="10" xfId="0" applyNumberFormat="1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vertical="top" wrapText="1"/>
    </xf>
    <xf numFmtId="49" fontId="9" fillId="0" borderId="14" xfId="0" applyNumberFormat="1" applyFont="1" applyBorder="1" applyAlignment="1">
      <alignment/>
    </xf>
    <xf numFmtId="49" fontId="17" fillId="0" borderId="15" xfId="0" applyNumberFormat="1" applyFont="1" applyBorder="1" applyAlignment="1">
      <alignment horizontal="left" vertical="top" wrapText="1"/>
    </xf>
    <xf numFmtId="0" fontId="17" fillId="0" borderId="15" xfId="0" applyFont="1" applyBorder="1" applyAlignment="1">
      <alignment vertical="top" wrapText="1"/>
    </xf>
    <xf numFmtId="49" fontId="17" fillId="0" borderId="15" xfId="0" applyNumberFormat="1" applyFont="1" applyBorder="1" applyAlignment="1">
      <alignment horizontal="justify" vertical="top" wrapText="1"/>
    </xf>
    <xf numFmtId="49" fontId="17" fillId="0" borderId="13" xfId="0" applyNumberFormat="1" applyFont="1" applyBorder="1" applyAlignment="1">
      <alignment horizontal="justify" vertical="top" wrapText="1"/>
    </xf>
    <xf numFmtId="0" fontId="17" fillId="0" borderId="15" xfId="0" applyFont="1" applyBorder="1" applyAlignment="1">
      <alignment horizontal="justify" wrapText="1"/>
    </xf>
    <xf numFmtId="49" fontId="9" fillId="0" borderId="15" xfId="0" applyNumberFormat="1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justify" vertical="top" wrapText="1"/>
    </xf>
    <xf numFmtId="0" fontId="9" fillId="0" borderId="0" xfId="0" applyFont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 vertical="top"/>
    </xf>
    <xf numFmtId="0" fontId="89" fillId="0" borderId="10" xfId="0" applyFont="1" applyBorder="1" applyAlignment="1">
      <alignment vertical="top" wrapText="1"/>
    </xf>
    <xf numFmtId="169" fontId="9" fillId="0" borderId="10" xfId="0" applyNumberFormat="1" applyFont="1" applyBorder="1" applyAlignment="1">
      <alignment/>
    </xf>
    <xf numFmtId="49" fontId="90" fillId="0" borderId="10" xfId="0" applyNumberFormat="1" applyFont="1" applyBorder="1" applyAlignment="1">
      <alignment horizontal="justify" vertical="top" wrapText="1"/>
    </xf>
    <xf numFmtId="2" fontId="90" fillId="0" borderId="10" xfId="0" applyNumberFormat="1" applyFont="1" applyBorder="1" applyAlignment="1">
      <alignment horizontal="justify" vertical="top" wrapText="1"/>
    </xf>
    <xf numFmtId="2" fontId="90" fillId="0" borderId="10" xfId="0" applyNumberFormat="1" applyFont="1" applyBorder="1" applyAlignment="1">
      <alignment vertical="top" wrapText="1"/>
    </xf>
    <xf numFmtId="0" fontId="91" fillId="0" borderId="10" xfId="0" applyFont="1" applyBorder="1" applyAlignment="1">
      <alignment vertical="top" wrapText="1"/>
    </xf>
    <xf numFmtId="0" fontId="91" fillId="0" borderId="10" xfId="0" applyFont="1" applyBorder="1" applyAlignment="1">
      <alignment horizontal="justify" vertical="top" wrapText="1"/>
    </xf>
    <xf numFmtId="0" fontId="92" fillId="0" borderId="10" xfId="0" applyFont="1" applyBorder="1" applyAlignment="1">
      <alignment horizontal="justify" vertical="top" wrapText="1"/>
    </xf>
    <xf numFmtId="49" fontId="17" fillId="0" borderId="15" xfId="52" applyNumberFormat="1" applyFont="1" applyBorder="1" applyAlignment="1">
      <alignment horizontal="left" vertical="top" wrapText="1"/>
      <protection/>
    </xf>
    <xf numFmtId="49" fontId="17" fillId="0" borderId="10" xfId="52" applyNumberFormat="1" applyFont="1" applyBorder="1" applyAlignment="1">
      <alignment vertical="top" wrapText="1"/>
      <protection/>
    </xf>
    <xf numFmtId="0" fontId="9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/>
    </xf>
    <xf numFmtId="49" fontId="93" fillId="0" borderId="15" xfId="0" applyNumberFormat="1" applyFont="1" applyBorder="1" applyAlignment="1">
      <alignment horizontal="left" vertical="top" wrapText="1"/>
    </xf>
    <xf numFmtId="49" fontId="94" fillId="0" borderId="15" xfId="0" applyNumberFormat="1" applyFont="1" applyBorder="1" applyAlignment="1">
      <alignment horizontal="left" vertical="top" wrapText="1"/>
    </xf>
    <xf numFmtId="49" fontId="95" fillId="0" borderId="10" xfId="0" applyNumberFormat="1" applyFont="1" applyBorder="1" applyAlignment="1">
      <alignment vertical="top" wrapText="1"/>
    </xf>
    <xf numFmtId="49" fontId="96" fillId="0" borderId="15" xfId="0" applyNumberFormat="1" applyFont="1" applyBorder="1" applyAlignment="1">
      <alignment horizontal="left" vertical="top" wrapText="1"/>
    </xf>
    <xf numFmtId="49" fontId="96" fillId="0" borderId="10" xfId="0" applyNumberFormat="1" applyFont="1" applyBorder="1" applyAlignment="1">
      <alignment vertical="top" wrapText="1"/>
    </xf>
    <xf numFmtId="49" fontId="97" fillId="0" borderId="15" xfId="0" applyNumberFormat="1" applyFont="1" applyBorder="1" applyAlignment="1">
      <alignment horizontal="justify" vertical="top" wrapText="1"/>
    </xf>
    <xf numFmtId="49" fontId="97" fillId="0" borderId="13" xfId="0" applyNumberFormat="1" applyFont="1" applyBorder="1" applyAlignment="1">
      <alignment horizontal="justify" vertical="top" wrapText="1"/>
    </xf>
    <xf numFmtId="49" fontId="97" fillId="0" borderId="10" xfId="0" applyNumberFormat="1" applyFont="1" applyBorder="1" applyAlignment="1">
      <alignment horizontal="justify" vertical="top" wrapText="1"/>
    </xf>
    <xf numFmtId="0" fontId="81" fillId="0" borderId="15" xfId="0" applyFont="1" applyBorder="1" applyAlignment="1">
      <alignment vertical="top" wrapText="1"/>
    </xf>
    <xf numFmtId="2" fontId="81" fillId="0" borderId="15" xfId="0" applyNumberFormat="1" applyFont="1" applyBorder="1" applyAlignment="1">
      <alignment vertical="top" wrapText="1"/>
    </xf>
    <xf numFmtId="0" fontId="98" fillId="0" borderId="10" xfId="0" applyFont="1" applyBorder="1" applyAlignment="1">
      <alignment vertical="top" wrapText="1"/>
    </xf>
    <xf numFmtId="49" fontId="10" fillId="34" borderId="10" xfId="61" applyNumberFormat="1" applyFont="1" applyFill="1" applyBorder="1" applyAlignment="1">
      <alignment horizontal="center" vertical="center" wrapText="1"/>
    </xf>
    <xf numFmtId="49" fontId="86" fillId="34" borderId="10" xfId="61" applyNumberFormat="1" applyFont="1" applyFill="1" applyBorder="1" applyAlignment="1">
      <alignment horizontal="center" vertical="center" wrapText="1"/>
    </xf>
    <xf numFmtId="175" fontId="10" fillId="34" borderId="10" xfId="61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80" fillId="0" borderId="0" xfId="0" applyFont="1" applyAlignment="1">
      <alignment vertical="top" wrapText="1"/>
    </xf>
    <xf numFmtId="169" fontId="8" fillId="0" borderId="10" xfId="0" applyNumberFormat="1" applyFont="1" applyBorder="1" applyAlignment="1">
      <alignment/>
    </xf>
    <xf numFmtId="169" fontId="99" fillId="0" borderId="10" xfId="0" applyNumberFormat="1" applyFont="1" applyBorder="1" applyAlignment="1">
      <alignment/>
    </xf>
    <xf numFmtId="173" fontId="16" fillId="36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3" fontId="16" fillId="37" borderId="10" xfId="0" applyNumberFormat="1" applyFont="1" applyFill="1" applyBorder="1" applyAlignment="1">
      <alignment horizontal="center" vertical="center"/>
    </xf>
    <xf numFmtId="173" fontId="16" fillId="38" borderId="10" xfId="0" applyNumberFormat="1" applyFont="1" applyFill="1" applyBorder="1" applyAlignment="1">
      <alignment horizontal="center" vertical="center"/>
    </xf>
    <xf numFmtId="172" fontId="8" fillId="36" borderId="13" xfId="0" applyNumberFormat="1" applyFont="1" applyFill="1" applyBorder="1" applyAlignment="1">
      <alignment horizontal="center"/>
    </xf>
    <xf numFmtId="172" fontId="8" fillId="37" borderId="13" xfId="0" applyNumberFormat="1" applyFont="1" applyFill="1" applyBorder="1" applyAlignment="1">
      <alignment horizontal="center"/>
    </xf>
    <xf numFmtId="172" fontId="8" fillId="34" borderId="10" xfId="0" applyNumberFormat="1" applyFont="1" applyFill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94" fillId="0" borderId="10" xfId="0" applyNumberFormat="1" applyFont="1" applyBorder="1" applyAlignment="1">
      <alignment horizontal="justify" vertical="top" wrapText="1"/>
    </xf>
    <xf numFmtId="49" fontId="100" fillId="0" borderId="10" xfId="0" applyNumberFormat="1" applyFont="1" applyBorder="1" applyAlignment="1">
      <alignment horizontal="justify" vertical="top" wrapText="1"/>
    </xf>
    <xf numFmtId="0" fontId="101" fillId="0" borderId="10" xfId="0" applyFont="1" applyBorder="1" applyAlignment="1">
      <alignment horizontal="justify" vertical="top" wrapText="1"/>
    </xf>
    <xf numFmtId="49" fontId="102" fillId="0" borderId="15" xfId="0" applyNumberFormat="1" applyFont="1" applyBorder="1" applyAlignment="1">
      <alignment horizontal="left" vertical="top" wrapText="1"/>
    </xf>
    <xf numFmtId="172" fontId="11" fillId="35" borderId="12" xfId="61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vertical="top" wrapText="1"/>
    </xf>
    <xf numFmtId="172" fontId="11" fillId="34" borderId="0" xfId="61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top"/>
    </xf>
    <xf numFmtId="0" fontId="9" fillId="0" borderId="13" xfId="0" applyFont="1" applyBorder="1" applyAlignment="1">
      <alignment horizontal="justify" vertical="top"/>
    </xf>
    <xf numFmtId="175" fontId="11" fillId="0" borderId="10" xfId="61" applyNumberFormat="1" applyFont="1" applyBorder="1" applyAlignment="1">
      <alignment horizontal="center"/>
    </xf>
    <xf numFmtId="174" fontId="11" fillId="0" borderId="10" xfId="61" applyNumberFormat="1" applyFont="1" applyBorder="1" applyAlignment="1">
      <alignment horizontal="center"/>
    </xf>
    <xf numFmtId="175" fontId="103" fillId="0" borderId="10" xfId="61" applyNumberFormat="1" applyFont="1" applyBorder="1" applyAlignment="1">
      <alignment horizontal="center"/>
    </xf>
    <xf numFmtId="174" fontId="103" fillId="0" borderId="10" xfId="61" applyNumberFormat="1" applyFont="1" applyBorder="1" applyAlignment="1">
      <alignment horizontal="center"/>
    </xf>
    <xf numFmtId="174" fontId="11" fillId="0" borderId="10" xfId="61" applyNumberFormat="1" applyFont="1" applyBorder="1" applyAlignment="1">
      <alignment/>
    </xf>
    <xf numFmtId="169" fontId="104" fillId="0" borderId="10" xfId="0" applyNumberFormat="1" applyFont="1" applyBorder="1" applyAlignment="1">
      <alignment/>
    </xf>
    <xf numFmtId="183" fontId="104" fillId="0" borderId="10" xfId="0" applyNumberFormat="1" applyFont="1" applyBorder="1" applyAlignment="1">
      <alignment/>
    </xf>
    <xf numFmtId="0" fontId="104" fillId="0" borderId="10" xfId="0" applyFont="1" applyBorder="1" applyAlignment="1">
      <alignment/>
    </xf>
    <xf numFmtId="184" fontId="8" fillId="0" borderId="10" xfId="0" applyNumberFormat="1" applyFont="1" applyBorder="1" applyAlignment="1">
      <alignment/>
    </xf>
    <xf numFmtId="184" fontId="105" fillId="0" borderId="10" xfId="0" applyNumberFormat="1" applyFont="1" applyBorder="1" applyAlignment="1">
      <alignment/>
    </xf>
    <xf numFmtId="184" fontId="99" fillId="0" borderId="10" xfId="0" applyNumberFormat="1" applyFont="1" applyBorder="1" applyAlignment="1">
      <alignment/>
    </xf>
    <xf numFmtId="184" fontId="106" fillId="0" borderId="10" xfId="0" applyNumberFormat="1" applyFont="1" applyBorder="1" applyAlignment="1">
      <alignment/>
    </xf>
    <xf numFmtId="2" fontId="107" fillId="0" borderId="10" xfId="0" applyNumberFormat="1" applyFont="1" applyBorder="1" applyAlignment="1">
      <alignment horizontal="justify" vertical="top" wrapText="1"/>
    </xf>
    <xf numFmtId="49" fontId="108" fillId="0" borderId="15" xfId="0" applyNumberFormat="1" applyFont="1" applyBorder="1" applyAlignment="1">
      <alignment horizontal="left" vertical="top" wrapText="1"/>
    </xf>
    <xf numFmtId="0" fontId="109" fillId="0" borderId="10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184" fontId="104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/>
    </xf>
    <xf numFmtId="180" fontId="110" fillId="0" borderId="10" xfId="0" applyNumberFormat="1" applyFont="1" applyBorder="1" applyAlignment="1">
      <alignment/>
    </xf>
    <xf numFmtId="180" fontId="93" fillId="0" borderId="10" xfId="0" applyNumberFormat="1" applyFont="1" applyBorder="1" applyAlignment="1">
      <alignment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94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Alignment="1">
      <alignment horizontal="left" vertical="top" wrapText="1"/>
    </xf>
    <xf numFmtId="0" fontId="17" fillId="0" borderId="13" xfId="0" applyFont="1" applyBorder="1" applyAlignment="1">
      <alignment horizontal="justify" vertical="top" wrapText="1"/>
    </xf>
    <xf numFmtId="0" fontId="17" fillId="0" borderId="16" xfId="0" applyFont="1" applyBorder="1" applyAlignment="1">
      <alignment horizontal="justify" vertical="top" wrapText="1"/>
    </xf>
    <xf numFmtId="0" fontId="17" fillId="0" borderId="15" xfId="0" applyFont="1" applyBorder="1" applyAlignment="1">
      <alignment horizontal="justify"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13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1" fillId="35" borderId="12" xfId="0" applyFont="1" applyFill="1" applyBorder="1" applyAlignment="1">
      <alignment horizontal="center" vertical="top" wrapText="1"/>
    </xf>
    <xf numFmtId="0" fontId="11" fillId="35" borderId="17" xfId="0" applyFont="1" applyFill="1" applyBorder="1" applyAlignment="1">
      <alignment horizontal="center" vertical="top" wrapText="1"/>
    </xf>
    <xf numFmtId="0" fontId="17" fillId="36" borderId="12" xfId="0" applyFont="1" applyFill="1" applyBorder="1" applyAlignment="1">
      <alignment horizontal="center" vertical="top" wrapText="1"/>
    </xf>
    <xf numFmtId="0" fontId="17" fillId="36" borderId="17" xfId="0" applyFont="1" applyFill="1" applyBorder="1" applyAlignment="1">
      <alignment horizontal="center" vertical="top" wrapText="1"/>
    </xf>
    <xf numFmtId="0" fontId="17" fillId="36" borderId="14" xfId="0" applyFont="1" applyFill="1" applyBorder="1" applyAlignment="1">
      <alignment horizontal="center" vertical="top" wrapText="1"/>
    </xf>
    <xf numFmtId="0" fontId="17" fillId="37" borderId="10" xfId="0" applyFont="1" applyFill="1" applyBorder="1" applyAlignment="1">
      <alignment horizontal="center" vertical="top" wrapText="1"/>
    </xf>
    <xf numFmtId="0" fontId="18" fillId="38" borderId="13" xfId="0" applyFont="1" applyFill="1" applyBorder="1" applyAlignment="1">
      <alignment horizontal="center" vertical="top" wrapText="1"/>
    </xf>
    <xf numFmtId="0" fontId="18" fillId="38" borderId="16" xfId="0" applyFont="1" applyFill="1" applyBorder="1" applyAlignment="1">
      <alignment horizontal="center" vertical="top" wrapText="1"/>
    </xf>
    <xf numFmtId="0" fontId="18" fillId="38" borderId="15" xfId="0" applyFont="1" applyFill="1" applyBorder="1" applyAlignment="1">
      <alignment horizontal="center" vertical="top" wrapText="1"/>
    </xf>
    <xf numFmtId="0" fontId="17" fillId="36" borderId="13" xfId="0" applyFont="1" applyFill="1" applyBorder="1" applyAlignment="1">
      <alignment horizontal="center" vertical="top" wrapText="1"/>
    </xf>
    <xf numFmtId="0" fontId="17" fillId="36" borderId="15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37" borderId="13" xfId="0" applyFont="1" applyFill="1" applyBorder="1" applyAlignment="1">
      <alignment horizontal="center" vertical="top" wrapText="1"/>
    </xf>
    <xf numFmtId="0" fontId="17" fillId="37" borderId="15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justify" vertical="top"/>
    </xf>
    <xf numFmtId="0" fontId="9" fillId="0" borderId="15" xfId="0" applyFont="1" applyBorder="1" applyAlignment="1">
      <alignment horizontal="justify" vertical="top"/>
    </xf>
    <xf numFmtId="0" fontId="9" fillId="0" borderId="13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9" fillId="0" borderId="13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9" fillId="0" borderId="16" xfId="0" applyFont="1" applyBorder="1" applyAlignment="1">
      <alignment horizontal="center" vertical="top"/>
    </xf>
    <xf numFmtId="0" fontId="8" fillId="34" borderId="13" xfId="0" applyFont="1" applyFill="1" applyBorder="1" applyAlignment="1">
      <alignment horizontal="left" vertical="top"/>
    </xf>
    <xf numFmtId="0" fontId="8" fillId="34" borderId="16" xfId="0" applyFont="1" applyFill="1" applyBorder="1" applyAlignment="1">
      <alignment horizontal="left" vertical="top"/>
    </xf>
    <xf numFmtId="0" fontId="8" fillId="34" borderId="15" xfId="0" applyFont="1" applyFill="1" applyBorder="1" applyAlignment="1">
      <alignment horizontal="left" vertical="top"/>
    </xf>
    <xf numFmtId="0" fontId="9" fillId="0" borderId="0" xfId="0" applyFont="1" applyAlignment="1">
      <alignment horizontal="center" vertical="top" wrapText="1"/>
    </xf>
    <xf numFmtId="0" fontId="9" fillId="0" borderId="16" xfId="0" applyFont="1" applyBorder="1" applyAlignment="1">
      <alignment horizontal="left" vertical="top"/>
    </xf>
    <xf numFmtId="0" fontId="80" fillId="0" borderId="0" xfId="0" applyFont="1" applyAlignment="1">
      <alignment horizontal="justify" vertical="top" wrapText="1"/>
    </xf>
    <xf numFmtId="0" fontId="80" fillId="0" borderId="0" xfId="0" applyFont="1" applyAlignment="1">
      <alignment horizontal="left" vertical="top" wrapText="1"/>
    </xf>
    <xf numFmtId="0" fontId="103" fillId="36" borderId="10" xfId="0" applyFont="1" applyFill="1" applyBorder="1" applyAlignment="1">
      <alignment horizontal="center"/>
    </xf>
    <xf numFmtId="0" fontId="81" fillId="0" borderId="13" xfId="0" applyFont="1" applyBorder="1" applyAlignment="1">
      <alignment horizontal="center" vertical="top" wrapText="1"/>
    </xf>
    <xf numFmtId="0" fontId="81" fillId="0" borderId="1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3" fontId="9" fillId="0" borderId="13" xfId="0" applyNumberFormat="1" applyFont="1" applyBorder="1" applyAlignment="1">
      <alignment horizontal="center" vertical="center" wrapText="1"/>
    </xf>
    <xf numFmtId="173" fontId="9" fillId="0" borderId="15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2" fontId="81" fillId="0" borderId="12" xfId="0" applyNumberFormat="1" applyFont="1" applyBorder="1" applyAlignment="1">
      <alignment horizontal="center" vertical="top" wrapText="1"/>
    </xf>
    <xf numFmtId="2" fontId="81" fillId="0" borderId="17" xfId="0" applyNumberFormat="1" applyFont="1" applyBorder="1" applyAlignment="1">
      <alignment horizontal="center" vertical="top" wrapText="1"/>
    </xf>
    <xf numFmtId="2" fontId="81" fillId="0" borderId="14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2" fontId="103" fillId="36" borderId="10" xfId="0" applyNumberFormat="1" applyFont="1" applyFill="1" applyBorder="1" applyAlignment="1">
      <alignment horizontal="center"/>
    </xf>
    <xf numFmtId="2" fontId="81" fillId="0" borderId="13" xfId="0" applyNumberFormat="1" applyFont="1" applyBorder="1" applyAlignment="1">
      <alignment horizontal="center" vertical="top" wrapText="1"/>
    </xf>
    <xf numFmtId="2" fontId="81" fillId="0" borderId="16" xfId="0" applyNumberFormat="1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9" fillId="0" borderId="13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39" borderId="13" xfId="0" applyFont="1" applyFill="1" applyBorder="1" applyAlignment="1">
      <alignment horizontal="center" vertical="top"/>
    </xf>
    <xf numFmtId="0" fontId="3" fillId="39" borderId="16" xfId="0" applyFont="1" applyFill="1" applyBorder="1" applyAlignment="1">
      <alignment horizontal="center" vertical="top"/>
    </xf>
    <xf numFmtId="0" fontId="3" fillId="39" borderId="15" xfId="0" applyFont="1" applyFill="1" applyBorder="1" applyAlignment="1">
      <alignment horizontal="center" vertical="top"/>
    </xf>
    <xf numFmtId="0" fontId="3" fillId="39" borderId="13" xfId="0" applyFont="1" applyFill="1" applyBorder="1" applyAlignment="1">
      <alignment horizontal="left" vertical="top"/>
    </xf>
    <xf numFmtId="0" fontId="3" fillId="39" borderId="16" xfId="0" applyFont="1" applyFill="1" applyBorder="1" applyAlignment="1">
      <alignment horizontal="left" vertical="top"/>
    </xf>
    <xf numFmtId="0" fontId="3" fillId="39" borderId="15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5" xfId="0" applyFont="1" applyFill="1" applyBorder="1" applyAlignment="1">
      <alignment horizontal="left" vertical="top"/>
    </xf>
    <xf numFmtId="0" fontId="11" fillId="35" borderId="14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Финансовый 3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" name="Picture 1" descr="Герб РО (BMP)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"/>
  <sheetViews>
    <sheetView view="pageBreakPreview" zoomScale="80" zoomScaleNormal="90" zoomScaleSheetLayoutView="80" zoomScalePageLayoutView="0" workbookViewId="0" topLeftCell="A1">
      <selection activeCell="B6" sqref="B6:D6"/>
    </sheetView>
  </sheetViews>
  <sheetFormatPr defaultColWidth="9.00390625" defaultRowHeight="12.75"/>
  <cols>
    <col min="1" max="1" width="5.50390625" style="0" customWidth="1"/>
    <col min="2" max="2" width="34.125" style="0" customWidth="1"/>
    <col min="4" max="4" width="15.50390625" style="0" customWidth="1"/>
    <col min="8" max="8" width="11.125" style="0" customWidth="1"/>
  </cols>
  <sheetData>
    <row r="1" spans="1:10" ht="22.5" customHeight="1">
      <c r="A1" s="1"/>
      <c r="B1" s="181" t="s">
        <v>0</v>
      </c>
      <c r="C1" s="182"/>
      <c r="D1" s="182"/>
      <c r="E1" s="182"/>
      <c r="F1" s="182"/>
      <c r="G1" s="182"/>
      <c r="H1" s="2"/>
      <c r="I1" s="2"/>
      <c r="J1" s="2"/>
    </row>
    <row r="2" spans="1:10" ht="12.75" customHeight="1">
      <c r="A2" s="1"/>
      <c r="B2" s="2"/>
      <c r="C2" s="2"/>
      <c r="D2" s="2"/>
      <c r="E2" s="2"/>
      <c r="F2" s="2"/>
      <c r="G2" s="2"/>
      <c r="H2" s="3"/>
      <c r="I2" s="3"/>
      <c r="J2" s="3"/>
    </row>
    <row r="3" spans="1:10" ht="20.25">
      <c r="A3" s="1"/>
      <c r="B3" s="182" t="s">
        <v>1</v>
      </c>
      <c r="C3" s="182"/>
      <c r="D3" s="182"/>
      <c r="E3" s="182"/>
      <c r="F3" s="182"/>
      <c r="G3" s="182"/>
      <c r="H3" s="4"/>
      <c r="I3" s="4"/>
      <c r="J3" s="4"/>
    </row>
    <row r="4" spans="1:10" ht="18">
      <c r="A4" s="1"/>
      <c r="B4" s="5" t="s">
        <v>55</v>
      </c>
      <c r="C4" s="5"/>
      <c r="D4" s="5"/>
      <c r="E4" s="5"/>
      <c r="F4" s="5" t="s">
        <v>54</v>
      </c>
      <c r="G4" s="5"/>
      <c r="H4" s="6"/>
      <c r="I4" s="6"/>
      <c r="J4" s="6"/>
    </row>
    <row r="5" spans="1:7" ht="18">
      <c r="A5" s="1"/>
      <c r="B5" s="1"/>
      <c r="C5" s="1"/>
      <c r="D5" s="5"/>
      <c r="E5" s="5"/>
      <c r="F5" s="5"/>
      <c r="G5" s="1"/>
    </row>
    <row r="6" spans="1:7" ht="86.25" customHeight="1">
      <c r="A6" s="1"/>
      <c r="B6" s="186" t="s">
        <v>172</v>
      </c>
      <c r="C6" s="186"/>
      <c r="D6" s="186"/>
      <c r="E6" s="68"/>
      <c r="F6" s="68"/>
      <c r="G6" s="68"/>
    </row>
    <row r="7" spans="1:8" ht="141" customHeight="1">
      <c r="A7" s="1"/>
      <c r="B7" s="184" t="s">
        <v>164</v>
      </c>
      <c r="C7" s="184"/>
      <c r="D7" s="184"/>
      <c r="E7" s="184"/>
      <c r="F7" s="184"/>
      <c r="G7" s="184"/>
      <c r="H7" s="184"/>
    </row>
    <row r="8" spans="1:10" ht="20.25" customHeight="1">
      <c r="A8" s="1"/>
      <c r="B8" s="183" t="s">
        <v>2</v>
      </c>
      <c r="C8" s="183"/>
      <c r="D8" s="183"/>
      <c r="E8" s="183"/>
      <c r="F8" s="183"/>
      <c r="G8" s="183"/>
      <c r="H8" s="8"/>
      <c r="I8" s="8"/>
      <c r="J8" s="8"/>
    </row>
    <row r="9" spans="1:10" ht="20.25" customHeight="1">
      <c r="A9" s="1"/>
      <c r="B9" s="29"/>
      <c r="C9" s="29"/>
      <c r="D9" s="29"/>
      <c r="E9" s="29"/>
      <c r="F9" s="29"/>
      <c r="G9" s="29"/>
      <c r="H9" s="8"/>
      <c r="I9" s="8"/>
      <c r="J9" s="8"/>
    </row>
    <row r="10" spans="1:10" ht="81" customHeight="1">
      <c r="A10" s="1"/>
      <c r="B10" s="185" t="s">
        <v>175</v>
      </c>
      <c r="C10" s="185"/>
      <c r="D10" s="185"/>
      <c r="E10" s="185"/>
      <c r="F10" s="185"/>
      <c r="G10" s="185"/>
      <c r="H10" s="185"/>
      <c r="I10" s="8"/>
      <c r="J10" s="8"/>
    </row>
    <row r="11" spans="1:10" ht="94.5" customHeight="1">
      <c r="A11" s="1"/>
      <c r="B11" s="185" t="s">
        <v>176</v>
      </c>
      <c r="C11" s="185"/>
      <c r="D11" s="185"/>
      <c r="E11" s="185"/>
      <c r="F11" s="185"/>
      <c r="G11" s="185"/>
      <c r="H11" s="185"/>
      <c r="I11" s="8"/>
      <c r="J11" s="8"/>
    </row>
    <row r="12" spans="1:10" ht="73.5" customHeight="1">
      <c r="A12" s="1"/>
      <c r="B12" s="185" t="s">
        <v>177</v>
      </c>
      <c r="C12" s="185"/>
      <c r="D12" s="185"/>
      <c r="E12" s="185"/>
      <c r="F12" s="185"/>
      <c r="G12" s="185"/>
      <c r="H12" s="185"/>
      <c r="I12" s="8"/>
      <c r="J12" s="8"/>
    </row>
    <row r="13" spans="1:10" ht="97.5" customHeight="1">
      <c r="A13" s="1"/>
      <c r="B13" s="185" t="s">
        <v>178</v>
      </c>
      <c r="C13" s="185"/>
      <c r="D13" s="185"/>
      <c r="E13" s="185"/>
      <c r="F13" s="185"/>
      <c r="G13" s="185"/>
      <c r="H13" s="185"/>
      <c r="I13" s="8"/>
      <c r="J13" s="8"/>
    </row>
    <row r="14" spans="1:10" ht="69.75" customHeight="1">
      <c r="A14" s="1"/>
      <c r="B14" s="184" t="s">
        <v>152</v>
      </c>
      <c r="C14" s="184"/>
      <c r="D14" s="184"/>
      <c r="E14" s="184"/>
      <c r="F14" s="184"/>
      <c r="G14" s="184"/>
      <c r="H14" s="184"/>
      <c r="I14" s="8"/>
      <c r="J14" s="8"/>
    </row>
    <row r="15" spans="1:10" ht="20.25" customHeight="1">
      <c r="A15" s="1"/>
      <c r="B15" s="32"/>
      <c r="C15" s="32"/>
      <c r="D15" s="32"/>
      <c r="E15" s="32"/>
      <c r="F15" s="32"/>
      <c r="G15" s="32"/>
      <c r="H15" s="32"/>
      <c r="I15" s="8"/>
      <c r="J15" s="8"/>
    </row>
    <row r="16" spans="1:7" ht="18">
      <c r="A16" s="1"/>
      <c r="B16" s="5"/>
      <c r="C16" s="7" t="s">
        <v>27</v>
      </c>
      <c r="D16" s="5"/>
      <c r="F16" s="5" t="s">
        <v>52</v>
      </c>
      <c r="G16" s="1"/>
    </row>
    <row r="17" spans="1:7" ht="18">
      <c r="A17" s="1"/>
      <c r="B17" s="5"/>
      <c r="C17" s="7"/>
      <c r="D17" s="5"/>
      <c r="F17" s="5"/>
      <c r="G17" s="1"/>
    </row>
    <row r="19" ht="12.75">
      <c r="B19" s="27" t="s">
        <v>28</v>
      </c>
    </row>
  </sheetData>
  <sheetProtection/>
  <mergeCells count="10">
    <mergeCell ref="B1:G1"/>
    <mergeCell ref="B3:G3"/>
    <mergeCell ref="B8:G8"/>
    <mergeCell ref="B7:H7"/>
    <mergeCell ref="B10:H10"/>
    <mergeCell ref="B14:H14"/>
    <mergeCell ref="B11:H11"/>
    <mergeCell ref="B12:H12"/>
    <mergeCell ref="B13:H13"/>
    <mergeCell ref="B6:D6"/>
  </mergeCells>
  <printOptions/>
  <pageMargins left="0.5905511811023623" right="0.1968503937007874" top="0.7874015748031497" bottom="0.5905511811023623" header="0.11811023622047245" footer="0.11811023622047245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I44"/>
  <sheetViews>
    <sheetView view="pageBreakPreview" zoomScale="70" zoomScaleSheetLayoutView="70" zoomScalePageLayoutView="0" workbookViewId="0" topLeftCell="U19">
      <selection activeCell="AC21" sqref="AC21"/>
    </sheetView>
  </sheetViews>
  <sheetFormatPr defaultColWidth="9.00390625" defaultRowHeight="12.75"/>
  <cols>
    <col min="1" max="1" width="4.50390625" style="6" hidden="1" customWidth="1"/>
    <col min="2" max="3" width="10.625" style="6" hidden="1" customWidth="1"/>
    <col min="4" max="4" width="10.125" style="6" hidden="1" customWidth="1"/>
    <col min="5" max="5" width="10.375" style="6" hidden="1" customWidth="1"/>
    <col min="6" max="6" width="9.375" style="6" hidden="1" customWidth="1"/>
    <col min="7" max="7" width="9.625" style="6" hidden="1" customWidth="1"/>
    <col min="8" max="8" width="10.375" style="6" hidden="1" customWidth="1"/>
    <col min="9" max="9" width="12.375" style="6" hidden="1" customWidth="1"/>
    <col min="10" max="10" width="11.625" style="6" hidden="1" customWidth="1"/>
    <col min="11" max="11" width="2.125" style="6" hidden="1" customWidth="1"/>
    <col min="12" max="12" width="11.375" style="6" hidden="1" customWidth="1"/>
    <col min="13" max="13" width="11.875" style="6" hidden="1" customWidth="1"/>
    <col min="14" max="14" width="13.375" style="6" hidden="1" customWidth="1"/>
    <col min="15" max="16" width="3.625" style="6" hidden="1" customWidth="1"/>
    <col min="17" max="17" width="3.375" style="6" hidden="1" customWidth="1"/>
    <col min="18" max="18" width="4.625" style="6" hidden="1" customWidth="1"/>
    <col min="19" max="19" width="4.625" style="6" customWidth="1"/>
    <col min="20" max="20" width="40.875" style="6" customWidth="1"/>
    <col min="21" max="21" width="29.375" style="6" customWidth="1"/>
    <col min="22" max="22" width="41.125" style="6" customWidth="1"/>
    <col min="23" max="23" width="17.75390625" style="6" customWidth="1"/>
    <col min="24" max="24" width="12.50390625" style="6" customWidth="1"/>
    <col min="25" max="25" width="14.00390625" style="6" customWidth="1"/>
    <col min="26" max="26" width="10.625" style="6" hidden="1" customWidth="1"/>
    <col min="27" max="27" width="0.12890625" style="6" customWidth="1"/>
    <col min="28" max="28" width="10.875" style="6" customWidth="1"/>
    <col min="29" max="29" width="8.00390625" style="6" customWidth="1"/>
    <col min="30" max="30" width="9.875" style="6" customWidth="1"/>
    <col min="31" max="31" width="10.25390625" style="6" hidden="1" customWidth="1"/>
    <col min="32" max="32" width="7.50390625" style="6" hidden="1" customWidth="1"/>
    <col min="33" max="33" width="0.5" style="6" hidden="1" customWidth="1"/>
    <col min="34" max="34" width="19.375" style="6" customWidth="1"/>
    <col min="35" max="35" width="36.00390625" style="6" customWidth="1"/>
    <col min="36" max="16384" width="8.875" style="6" customWidth="1"/>
  </cols>
  <sheetData>
    <row r="1" ht="15">
      <c r="V1" s="6" t="s">
        <v>102</v>
      </c>
    </row>
    <row r="3" spans="21:25" ht="55.5" customHeight="1">
      <c r="U3" s="190" t="s">
        <v>179</v>
      </c>
      <c r="V3" s="191"/>
      <c r="W3" s="191"/>
      <c r="X3" s="191"/>
      <c r="Y3" s="191"/>
    </row>
    <row r="5" spans="1:35" ht="56.25" customHeight="1">
      <c r="A5" s="10" t="s">
        <v>30</v>
      </c>
      <c r="C5" s="11" t="s">
        <v>31</v>
      </c>
      <c r="D5" s="12" t="s">
        <v>32</v>
      </c>
      <c r="E5" s="12"/>
      <c r="T5" s="211" t="s">
        <v>168</v>
      </c>
      <c r="U5" s="187" t="s">
        <v>104</v>
      </c>
      <c r="V5" s="192" t="s">
        <v>165</v>
      </c>
      <c r="W5" s="192" t="s">
        <v>166</v>
      </c>
      <c r="X5" s="197" t="s">
        <v>169</v>
      </c>
      <c r="Y5" s="198"/>
      <c r="Z5" s="198"/>
      <c r="AA5" s="199"/>
      <c r="AB5" s="200" t="s">
        <v>170</v>
      </c>
      <c r="AC5" s="200"/>
      <c r="AD5" s="200"/>
      <c r="AE5" s="200"/>
      <c r="AF5" s="200"/>
      <c r="AG5" s="200"/>
      <c r="AH5" s="201" t="s">
        <v>181</v>
      </c>
      <c r="AI5" s="192" t="s">
        <v>171</v>
      </c>
    </row>
    <row r="6" spans="1:35" ht="41.25" customHeight="1">
      <c r="A6" s="10"/>
      <c r="C6" s="11"/>
      <c r="D6" s="12"/>
      <c r="E6" s="12"/>
      <c r="P6" s="195" t="s">
        <v>53</v>
      </c>
      <c r="Q6" s="196"/>
      <c r="R6" s="196"/>
      <c r="S6" s="152"/>
      <c r="T6" s="211"/>
      <c r="U6" s="188"/>
      <c r="V6" s="193"/>
      <c r="W6" s="193"/>
      <c r="X6" s="204" t="s">
        <v>42</v>
      </c>
      <c r="Y6" s="206" t="s">
        <v>43</v>
      </c>
      <c r="Z6" s="207"/>
      <c r="AA6" s="208"/>
      <c r="AB6" s="209" t="s">
        <v>42</v>
      </c>
      <c r="AC6" s="206" t="s">
        <v>43</v>
      </c>
      <c r="AD6" s="207"/>
      <c r="AE6" s="207"/>
      <c r="AF6" s="207"/>
      <c r="AG6" s="208"/>
      <c r="AH6" s="202"/>
      <c r="AI6" s="193"/>
    </row>
    <row r="7" spans="1:35" ht="135" customHeight="1">
      <c r="A7" s="14" t="s">
        <v>44</v>
      </c>
      <c r="B7" s="14">
        <v>211</v>
      </c>
      <c r="C7" s="14">
        <v>212</v>
      </c>
      <c r="D7" s="14">
        <v>213</v>
      </c>
      <c r="E7" s="14">
        <v>221</v>
      </c>
      <c r="F7" s="14">
        <v>222</v>
      </c>
      <c r="G7" s="14">
        <v>223</v>
      </c>
      <c r="H7" s="14">
        <v>225</v>
      </c>
      <c r="I7" s="14">
        <v>226</v>
      </c>
      <c r="J7" s="14">
        <v>290</v>
      </c>
      <c r="K7" s="14">
        <v>310</v>
      </c>
      <c r="L7" s="15">
        <v>340</v>
      </c>
      <c r="M7" s="16" t="s">
        <v>45</v>
      </c>
      <c r="N7" s="17" t="s">
        <v>46</v>
      </c>
      <c r="O7" s="26" t="s">
        <v>47</v>
      </c>
      <c r="P7" s="67">
        <v>211</v>
      </c>
      <c r="Q7" s="67">
        <v>213</v>
      </c>
      <c r="R7" s="67" t="s">
        <v>48</v>
      </c>
      <c r="S7" s="152"/>
      <c r="T7" s="211"/>
      <c r="U7" s="189"/>
      <c r="V7" s="194"/>
      <c r="W7" s="194"/>
      <c r="X7" s="205"/>
      <c r="Y7" s="72" t="s">
        <v>49</v>
      </c>
      <c r="Z7" s="72" t="s">
        <v>36</v>
      </c>
      <c r="AA7" s="72" t="s">
        <v>37</v>
      </c>
      <c r="AB7" s="210"/>
      <c r="AC7" s="72" t="s">
        <v>50</v>
      </c>
      <c r="AD7" s="74" t="s">
        <v>38</v>
      </c>
      <c r="AE7" s="74" t="s">
        <v>39</v>
      </c>
      <c r="AF7" s="74" t="s">
        <v>40</v>
      </c>
      <c r="AG7" s="74" t="s">
        <v>41</v>
      </c>
      <c r="AH7" s="203"/>
      <c r="AI7" s="194"/>
    </row>
    <row r="8" spans="1:35" ht="39" customHeight="1">
      <c r="A8" s="9" t="s">
        <v>3</v>
      </c>
      <c r="B8" s="22">
        <v>607.3</v>
      </c>
      <c r="C8" s="22">
        <v>0</v>
      </c>
      <c r="D8" s="22">
        <v>183.4</v>
      </c>
      <c r="E8" s="22">
        <v>0</v>
      </c>
      <c r="F8" s="22">
        <v>5</v>
      </c>
      <c r="G8" s="23">
        <v>1208.6</v>
      </c>
      <c r="H8" s="22">
        <v>141.8</v>
      </c>
      <c r="I8" s="22">
        <v>91.9</v>
      </c>
      <c r="J8" s="23">
        <v>14.2</v>
      </c>
      <c r="K8" s="21">
        <v>0</v>
      </c>
      <c r="L8" s="22">
        <v>1596.4</v>
      </c>
      <c r="M8" s="19">
        <f>SUM(B8:L8)</f>
        <v>3848.6</v>
      </c>
      <c r="N8" s="21">
        <v>1112.2</v>
      </c>
      <c r="O8" s="20">
        <f>M8+N8</f>
        <v>4960.8</v>
      </c>
      <c r="P8" s="30">
        <v>139.8</v>
      </c>
      <c r="Q8" s="30">
        <v>43.1</v>
      </c>
      <c r="R8" s="151">
        <f>P8+Q8</f>
        <v>182.9</v>
      </c>
      <c r="S8" s="153"/>
      <c r="T8" s="75" t="s">
        <v>167</v>
      </c>
      <c r="U8" s="119" t="s">
        <v>106</v>
      </c>
      <c r="V8" s="86" t="s">
        <v>108</v>
      </c>
      <c r="W8" s="117" t="s">
        <v>107</v>
      </c>
      <c r="X8" s="138">
        <f aca="true" t="shared" si="0" ref="X8:X14">SUM(Y8:AA8)</f>
        <v>16.962</v>
      </c>
      <c r="Y8" s="139">
        <v>0</v>
      </c>
      <c r="Z8" s="139">
        <v>16.962</v>
      </c>
      <c r="AA8" s="139">
        <v>0</v>
      </c>
      <c r="AB8" s="140">
        <f aca="true" t="shared" si="1" ref="AB8:AB14">SUM(AC8:AG8)</f>
        <v>0</v>
      </c>
      <c r="AC8" s="139">
        <v>0</v>
      </c>
      <c r="AD8" s="139">
        <v>0</v>
      </c>
      <c r="AE8" s="139">
        <v>0</v>
      </c>
      <c r="AF8" s="139">
        <v>0</v>
      </c>
      <c r="AG8" s="139">
        <v>0</v>
      </c>
      <c r="AH8" s="141">
        <f aca="true" t="shared" si="2" ref="AH8:AH14">AB8+X8</f>
        <v>16.962</v>
      </c>
      <c r="AI8" s="74" t="s">
        <v>111</v>
      </c>
    </row>
    <row r="9" spans="13:34" ht="18" hidden="1">
      <c r="M9" s="24">
        <v>58352.3</v>
      </c>
      <c r="N9" s="24"/>
      <c r="O9" s="24"/>
      <c r="P9" s="24"/>
      <c r="Q9" s="24"/>
      <c r="R9" s="24"/>
      <c r="S9" s="24"/>
      <c r="U9" s="8"/>
      <c r="V9" s="8"/>
      <c r="W9" s="71"/>
      <c r="X9" s="138">
        <f t="shared" si="0"/>
        <v>0</v>
      </c>
      <c r="Y9" s="142"/>
      <c r="Z9" s="142"/>
      <c r="AA9" s="142"/>
      <c r="AB9" s="140">
        <f t="shared" si="1"/>
        <v>0</v>
      </c>
      <c r="AC9" s="143"/>
      <c r="AD9" s="143"/>
      <c r="AE9" s="143"/>
      <c r="AF9" s="143"/>
      <c r="AG9" s="143"/>
      <c r="AH9" s="141">
        <f t="shared" si="2"/>
        <v>0</v>
      </c>
    </row>
    <row r="10" spans="20:35" ht="45" customHeight="1">
      <c r="T10" s="75" t="s">
        <v>167</v>
      </c>
      <c r="U10" s="91" t="s">
        <v>151</v>
      </c>
      <c r="V10" s="86" t="s">
        <v>112</v>
      </c>
      <c r="W10" s="117" t="s">
        <v>107</v>
      </c>
      <c r="X10" s="138">
        <f t="shared" si="0"/>
        <v>19.029</v>
      </c>
      <c r="Y10" s="139">
        <v>0</v>
      </c>
      <c r="Z10" s="139">
        <v>19.029</v>
      </c>
      <c r="AA10" s="139">
        <v>0</v>
      </c>
      <c r="AB10" s="140">
        <f t="shared" si="1"/>
        <v>0</v>
      </c>
      <c r="AC10" s="139">
        <v>0</v>
      </c>
      <c r="AD10" s="139">
        <v>0</v>
      </c>
      <c r="AE10" s="139">
        <v>0</v>
      </c>
      <c r="AF10" s="139">
        <v>0</v>
      </c>
      <c r="AG10" s="139">
        <v>0</v>
      </c>
      <c r="AH10" s="141">
        <f t="shared" si="2"/>
        <v>19.029</v>
      </c>
      <c r="AI10" s="74" t="s">
        <v>111</v>
      </c>
    </row>
    <row r="11" spans="13:35" ht="50.25" customHeight="1">
      <c r="M11" s="25"/>
      <c r="N11" s="25"/>
      <c r="O11" s="25"/>
      <c r="P11" s="25"/>
      <c r="Q11" s="25"/>
      <c r="R11" s="25"/>
      <c r="S11" s="25"/>
      <c r="T11" s="75" t="s">
        <v>167</v>
      </c>
      <c r="U11" s="108" t="s">
        <v>151</v>
      </c>
      <c r="V11" s="87" t="s">
        <v>113</v>
      </c>
      <c r="W11" s="117" t="s">
        <v>107</v>
      </c>
      <c r="X11" s="138">
        <f t="shared" si="0"/>
        <v>19.029</v>
      </c>
      <c r="Y11" s="139">
        <v>0</v>
      </c>
      <c r="Z11" s="139">
        <v>19.029</v>
      </c>
      <c r="AA11" s="139">
        <v>0</v>
      </c>
      <c r="AB11" s="140">
        <f t="shared" si="1"/>
        <v>0</v>
      </c>
      <c r="AC11" s="139">
        <v>0</v>
      </c>
      <c r="AD11" s="139">
        <v>0</v>
      </c>
      <c r="AE11" s="139">
        <v>0</v>
      </c>
      <c r="AF11" s="139">
        <v>0</v>
      </c>
      <c r="AG11" s="139">
        <v>0</v>
      </c>
      <c r="AH11" s="141">
        <f t="shared" si="2"/>
        <v>19.029</v>
      </c>
      <c r="AI11" s="74" t="s">
        <v>111</v>
      </c>
    </row>
    <row r="12" spans="13:35" ht="42.75" customHeight="1">
      <c r="M12" s="25"/>
      <c r="N12" s="25"/>
      <c r="O12" s="25"/>
      <c r="P12" s="25"/>
      <c r="Q12" s="25"/>
      <c r="R12" s="25"/>
      <c r="S12" s="25"/>
      <c r="T12" s="74" t="s">
        <v>156</v>
      </c>
      <c r="U12" s="147" t="s">
        <v>150</v>
      </c>
      <c r="V12" s="86" t="s">
        <v>108</v>
      </c>
      <c r="W12" s="117" t="s">
        <v>107</v>
      </c>
      <c r="X12" s="138">
        <f t="shared" si="0"/>
        <v>1.578</v>
      </c>
      <c r="Y12" s="139">
        <v>1.457</v>
      </c>
      <c r="Z12" s="139">
        <v>0</v>
      </c>
      <c r="AA12" s="139">
        <v>0.121</v>
      </c>
      <c r="AB12" s="140">
        <f t="shared" si="1"/>
        <v>14.408000000000001</v>
      </c>
      <c r="AC12" s="139">
        <v>3.148</v>
      </c>
      <c r="AD12" s="139">
        <v>9.156</v>
      </c>
      <c r="AE12" s="139">
        <v>1.672</v>
      </c>
      <c r="AF12" s="139">
        <v>0</v>
      </c>
      <c r="AG12" s="139">
        <v>0.432</v>
      </c>
      <c r="AH12" s="141">
        <f t="shared" si="2"/>
        <v>15.986</v>
      </c>
      <c r="AI12" s="74" t="s">
        <v>111</v>
      </c>
    </row>
    <row r="13" spans="13:35" ht="45.75" customHeight="1">
      <c r="M13" s="25"/>
      <c r="N13" s="25"/>
      <c r="O13" s="25"/>
      <c r="P13" s="25"/>
      <c r="Q13" s="25"/>
      <c r="R13" s="25"/>
      <c r="S13" s="25"/>
      <c r="T13" s="74" t="s">
        <v>156</v>
      </c>
      <c r="U13" s="148" t="s">
        <v>155</v>
      </c>
      <c r="V13" s="86" t="s">
        <v>112</v>
      </c>
      <c r="W13" s="117" t="s">
        <v>107</v>
      </c>
      <c r="X13" s="138">
        <f t="shared" si="0"/>
        <v>1.578</v>
      </c>
      <c r="Y13" s="139">
        <v>1.457</v>
      </c>
      <c r="Z13" s="139">
        <v>0</v>
      </c>
      <c r="AA13" s="139">
        <v>0.121</v>
      </c>
      <c r="AB13" s="140">
        <f t="shared" si="1"/>
        <v>14.408000000000001</v>
      </c>
      <c r="AC13" s="139">
        <v>3.148</v>
      </c>
      <c r="AD13" s="139">
        <v>9.156</v>
      </c>
      <c r="AE13" s="139">
        <v>1.672</v>
      </c>
      <c r="AF13" s="139">
        <v>0</v>
      </c>
      <c r="AG13" s="139">
        <v>0.432</v>
      </c>
      <c r="AH13" s="141">
        <f t="shared" si="2"/>
        <v>15.986</v>
      </c>
      <c r="AI13" s="74" t="s">
        <v>111</v>
      </c>
    </row>
    <row r="14" spans="13:35" ht="46.5" customHeight="1">
      <c r="M14" s="25"/>
      <c r="N14" s="25"/>
      <c r="O14" s="25"/>
      <c r="P14" s="25"/>
      <c r="Q14" s="25"/>
      <c r="R14" s="25"/>
      <c r="S14" s="25"/>
      <c r="T14" s="74" t="s">
        <v>156</v>
      </c>
      <c r="U14" s="108" t="s">
        <v>157</v>
      </c>
      <c r="V14" s="87" t="s">
        <v>113</v>
      </c>
      <c r="W14" s="117" t="s">
        <v>107</v>
      </c>
      <c r="X14" s="138">
        <f t="shared" si="0"/>
        <v>1.578</v>
      </c>
      <c r="Y14" s="139">
        <v>1.457</v>
      </c>
      <c r="Z14" s="139">
        <v>0</v>
      </c>
      <c r="AA14" s="139">
        <v>0.121</v>
      </c>
      <c r="AB14" s="140">
        <f t="shared" si="1"/>
        <v>14.408000000000001</v>
      </c>
      <c r="AC14" s="139">
        <v>3.148</v>
      </c>
      <c r="AD14" s="139">
        <v>9.156</v>
      </c>
      <c r="AE14" s="139">
        <v>1.672</v>
      </c>
      <c r="AF14" s="139">
        <v>0</v>
      </c>
      <c r="AG14" s="139">
        <v>0.432</v>
      </c>
      <c r="AH14" s="141">
        <f t="shared" si="2"/>
        <v>15.986</v>
      </c>
      <c r="AI14" s="74" t="s">
        <v>111</v>
      </c>
    </row>
    <row r="15" spans="13:35" ht="63" customHeight="1">
      <c r="M15" s="25"/>
      <c r="N15" s="25"/>
      <c r="O15" s="25"/>
      <c r="P15" s="25"/>
      <c r="Q15" s="25"/>
      <c r="R15" s="25"/>
      <c r="S15" s="25"/>
      <c r="T15" s="90" t="s">
        <v>115</v>
      </c>
      <c r="U15" s="91" t="s">
        <v>116</v>
      </c>
      <c r="V15" s="90" t="s">
        <v>117</v>
      </c>
      <c r="W15" s="66" t="s">
        <v>142</v>
      </c>
      <c r="X15" s="138">
        <f aca="true" t="shared" si="3" ref="X15:X33">SUM(Y15:AA15)</f>
        <v>0</v>
      </c>
      <c r="Y15" s="144">
        <v>0</v>
      </c>
      <c r="Z15" s="144">
        <v>0</v>
      </c>
      <c r="AA15" s="144">
        <v>0</v>
      </c>
      <c r="AB15" s="140">
        <f aca="true" t="shared" si="4" ref="AB15:AB33">SUM(AC15:AG15)</f>
        <v>6.029000000000001</v>
      </c>
      <c r="AC15" s="145">
        <v>1.438</v>
      </c>
      <c r="AD15" s="145">
        <v>2.978</v>
      </c>
      <c r="AE15" s="145">
        <v>0.593</v>
      </c>
      <c r="AF15" s="145">
        <v>0.833</v>
      </c>
      <c r="AG15" s="145">
        <v>0.187</v>
      </c>
      <c r="AH15" s="141">
        <f aca="true" t="shared" si="5" ref="AH15:AH33">AB15+X15</f>
        <v>6.029000000000001</v>
      </c>
      <c r="AI15" s="74" t="s">
        <v>111</v>
      </c>
    </row>
    <row r="16" spans="20:35" ht="66" customHeight="1">
      <c r="T16" s="90" t="s">
        <v>115</v>
      </c>
      <c r="U16" s="91" t="s">
        <v>118</v>
      </c>
      <c r="V16" s="96" t="s">
        <v>123</v>
      </c>
      <c r="W16" s="66" t="s">
        <v>142</v>
      </c>
      <c r="X16" s="138">
        <f t="shared" si="3"/>
        <v>0</v>
      </c>
      <c r="Y16" s="144">
        <v>0</v>
      </c>
      <c r="Z16" s="144">
        <v>0</v>
      </c>
      <c r="AA16" s="144">
        <v>0</v>
      </c>
      <c r="AB16" s="140">
        <f t="shared" si="4"/>
        <v>6.029000000000001</v>
      </c>
      <c r="AC16" s="145">
        <v>1.438</v>
      </c>
      <c r="AD16" s="145">
        <v>2.978</v>
      </c>
      <c r="AE16" s="145">
        <v>0.593</v>
      </c>
      <c r="AF16" s="145">
        <v>0.833</v>
      </c>
      <c r="AG16" s="145">
        <v>0.187</v>
      </c>
      <c r="AH16" s="141">
        <f t="shared" si="5"/>
        <v>6.029000000000001</v>
      </c>
      <c r="AI16" s="74" t="s">
        <v>111</v>
      </c>
    </row>
    <row r="17" spans="20:35" ht="66">
      <c r="T17" s="74" t="s">
        <v>119</v>
      </c>
      <c r="U17" s="95" t="s">
        <v>120</v>
      </c>
      <c r="V17" s="96" t="s">
        <v>117</v>
      </c>
      <c r="W17" s="66" t="s">
        <v>142</v>
      </c>
      <c r="X17" s="138">
        <f t="shared" si="3"/>
        <v>0</v>
      </c>
      <c r="Y17" s="144">
        <v>0</v>
      </c>
      <c r="Z17" s="144">
        <v>0</v>
      </c>
      <c r="AA17" s="144">
        <v>0</v>
      </c>
      <c r="AB17" s="140">
        <f t="shared" si="4"/>
        <v>6.029000000000001</v>
      </c>
      <c r="AC17" s="145">
        <v>1.438</v>
      </c>
      <c r="AD17" s="145">
        <v>2.978</v>
      </c>
      <c r="AE17" s="145">
        <v>0.593</v>
      </c>
      <c r="AF17" s="145">
        <v>0.833</v>
      </c>
      <c r="AG17" s="145">
        <v>0.187</v>
      </c>
      <c r="AH17" s="141">
        <f t="shared" si="5"/>
        <v>6.029000000000001</v>
      </c>
      <c r="AI17" s="74" t="s">
        <v>111</v>
      </c>
    </row>
    <row r="18" spans="20:35" ht="66">
      <c r="T18" s="74" t="s">
        <v>119</v>
      </c>
      <c r="U18" s="91" t="s">
        <v>121</v>
      </c>
      <c r="V18" s="96" t="s">
        <v>123</v>
      </c>
      <c r="W18" s="66" t="s">
        <v>142</v>
      </c>
      <c r="X18" s="138">
        <f t="shared" si="3"/>
        <v>0</v>
      </c>
      <c r="Y18" s="144">
        <v>0</v>
      </c>
      <c r="Z18" s="144">
        <v>0</v>
      </c>
      <c r="AA18" s="144">
        <v>0</v>
      </c>
      <c r="AB18" s="140">
        <f t="shared" si="4"/>
        <v>6.029000000000001</v>
      </c>
      <c r="AC18" s="145">
        <v>1.438</v>
      </c>
      <c r="AD18" s="145">
        <v>2.978</v>
      </c>
      <c r="AE18" s="145">
        <v>0.593</v>
      </c>
      <c r="AF18" s="145">
        <v>0.833</v>
      </c>
      <c r="AG18" s="145">
        <v>0.187</v>
      </c>
      <c r="AH18" s="141">
        <f t="shared" si="5"/>
        <v>6.029000000000001</v>
      </c>
      <c r="AI18" s="74" t="s">
        <v>111</v>
      </c>
    </row>
    <row r="19" spans="20:35" ht="93" customHeight="1">
      <c r="T19" s="86" t="s">
        <v>119</v>
      </c>
      <c r="U19" s="91" t="s">
        <v>122</v>
      </c>
      <c r="V19" s="74" t="s">
        <v>124</v>
      </c>
      <c r="W19" s="66" t="s">
        <v>142</v>
      </c>
      <c r="X19" s="138">
        <f t="shared" si="3"/>
        <v>0</v>
      </c>
      <c r="Y19" s="144">
        <v>0</v>
      </c>
      <c r="Z19" s="144">
        <v>0</v>
      </c>
      <c r="AA19" s="144">
        <v>0</v>
      </c>
      <c r="AB19" s="140">
        <f t="shared" si="4"/>
        <v>6.029000000000001</v>
      </c>
      <c r="AC19" s="145">
        <v>1.438</v>
      </c>
      <c r="AD19" s="145">
        <v>2.978</v>
      </c>
      <c r="AE19" s="145">
        <v>0.593</v>
      </c>
      <c r="AF19" s="145">
        <v>0.833</v>
      </c>
      <c r="AG19" s="145">
        <v>0.187</v>
      </c>
      <c r="AH19" s="141">
        <f t="shared" si="5"/>
        <v>6.029000000000001</v>
      </c>
      <c r="AI19" s="74" t="s">
        <v>111</v>
      </c>
    </row>
    <row r="20" spans="20:35" ht="66">
      <c r="T20" s="86" t="s">
        <v>125</v>
      </c>
      <c r="U20" s="97" t="s">
        <v>126</v>
      </c>
      <c r="V20" s="96" t="s">
        <v>117</v>
      </c>
      <c r="W20" s="66" t="s">
        <v>142</v>
      </c>
      <c r="X20" s="138">
        <f t="shared" si="3"/>
        <v>0</v>
      </c>
      <c r="Y20" s="144">
        <v>0</v>
      </c>
      <c r="Z20" s="144">
        <v>0</v>
      </c>
      <c r="AA20" s="144">
        <v>0</v>
      </c>
      <c r="AB20" s="140">
        <f aca="true" t="shared" si="6" ref="AB20:AB26">SUM(AC20:AG20)</f>
        <v>6.029000000000001</v>
      </c>
      <c r="AC20" s="145">
        <v>1.438</v>
      </c>
      <c r="AD20" s="145">
        <v>2.978</v>
      </c>
      <c r="AE20" s="145">
        <v>0.593</v>
      </c>
      <c r="AF20" s="145">
        <v>0.833</v>
      </c>
      <c r="AG20" s="145">
        <v>0.187</v>
      </c>
      <c r="AH20" s="141">
        <f t="shared" si="5"/>
        <v>6.029000000000001</v>
      </c>
      <c r="AI20" s="74" t="s">
        <v>111</v>
      </c>
    </row>
    <row r="21" spans="20:35" ht="66">
      <c r="T21" s="86" t="s">
        <v>125</v>
      </c>
      <c r="U21" s="98" t="s">
        <v>127</v>
      </c>
      <c r="V21" s="96" t="s">
        <v>123</v>
      </c>
      <c r="W21" s="66" t="s">
        <v>142</v>
      </c>
      <c r="X21" s="138">
        <f t="shared" si="3"/>
        <v>0</v>
      </c>
      <c r="Y21" s="144">
        <v>0</v>
      </c>
      <c r="Z21" s="144">
        <v>0</v>
      </c>
      <c r="AA21" s="144">
        <v>0</v>
      </c>
      <c r="AB21" s="140">
        <f t="shared" si="6"/>
        <v>6.029000000000001</v>
      </c>
      <c r="AC21" s="145">
        <v>1.438</v>
      </c>
      <c r="AD21" s="145">
        <v>2.978</v>
      </c>
      <c r="AE21" s="145">
        <v>0.593</v>
      </c>
      <c r="AF21" s="145">
        <v>0.833</v>
      </c>
      <c r="AG21" s="145">
        <v>0.187</v>
      </c>
      <c r="AH21" s="141">
        <f t="shared" si="5"/>
        <v>6.029000000000001</v>
      </c>
      <c r="AI21" s="74" t="s">
        <v>111</v>
      </c>
    </row>
    <row r="22" spans="20:35" ht="94.5" customHeight="1">
      <c r="T22" s="86" t="s">
        <v>125</v>
      </c>
      <c r="U22" s="85" t="s">
        <v>128</v>
      </c>
      <c r="V22" s="74" t="s">
        <v>124</v>
      </c>
      <c r="W22" s="66" t="s">
        <v>142</v>
      </c>
      <c r="X22" s="138">
        <f t="shared" si="3"/>
        <v>0</v>
      </c>
      <c r="Y22" s="144">
        <v>0</v>
      </c>
      <c r="Z22" s="144">
        <v>0</v>
      </c>
      <c r="AA22" s="144">
        <v>0</v>
      </c>
      <c r="AB22" s="140">
        <f t="shared" si="6"/>
        <v>6.029000000000001</v>
      </c>
      <c r="AC22" s="145">
        <v>1.438</v>
      </c>
      <c r="AD22" s="145">
        <v>2.978</v>
      </c>
      <c r="AE22" s="145">
        <v>0.593</v>
      </c>
      <c r="AF22" s="145">
        <v>0.833</v>
      </c>
      <c r="AG22" s="145">
        <v>0.187</v>
      </c>
      <c r="AH22" s="141">
        <f t="shared" si="5"/>
        <v>6.029000000000001</v>
      </c>
      <c r="AI22" s="74" t="s">
        <v>111</v>
      </c>
    </row>
    <row r="23" spans="20:35" ht="66.75" customHeight="1">
      <c r="T23" s="74" t="s">
        <v>119</v>
      </c>
      <c r="U23" s="114" t="s">
        <v>145</v>
      </c>
      <c r="V23" s="96" t="s">
        <v>117</v>
      </c>
      <c r="W23" s="66" t="s">
        <v>149</v>
      </c>
      <c r="X23" s="138">
        <f>SUM(Y23:AA23)</f>
        <v>0</v>
      </c>
      <c r="Y23" s="144">
        <v>0</v>
      </c>
      <c r="Z23" s="144">
        <v>0</v>
      </c>
      <c r="AA23" s="144">
        <v>0</v>
      </c>
      <c r="AB23" s="140">
        <f t="shared" si="6"/>
        <v>6.029000000000001</v>
      </c>
      <c r="AC23" s="145">
        <v>1.438</v>
      </c>
      <c r="AD23" s="145">
        <v>2.978</v>
      </c>
      <c r="AE23" s="145">
        <v>0.593</v>
      </c>
      <c r="AF23" s="145">
        <v>0.833</v>
      </c>
      <c r="AG23" s="145">
        <v>0.187</v>
      </c>
      <c r="AH23" s="141">
        <f>AB23+X23</f>
        <v>6.029000000000001</v>
      </c>
      <c r="AI23" s="74" t="s">
        <v>111</v>
      </c>
    </row>
    <row r="24" spans="20:35" ht="66" customHeight="1">
      <c r="T24" s="74" t="s">
        <v>119</v>
      </c>
      <c r="U24" s="115" t="s">
        <v>146</v>
      </c>
      <c r="V24" s="96" t="s">
        <v>123</v>
      </c>
      <c r="W24" s="66" t="s">
        <v>149</v>
      </c>
      <c r="X24" s="138">
        <f>SUM(Y24:AA24)</f>
        <v>0</v>
      </c>
      <c r="Y24" s="144">
        <v>0</v>
      </c>
      <c r="Z24" s="144">
        <v>0</v>
      </c>
      <c r="AA24" s="144">
        <v>0</v>
      </c>
      <c r="AB24" s="140">
        <f t="shared" si="6"/>
        <v>6.029000000000001</v>
      </c>
      <c r="AC24" s="145">
        <v>1.438</v>
      </c>
      <c r="AD24" s="145">
        <v>2.978</v>
      </c>
      <c r="AE24" s="145">
        <v>0.593</v>
      </c>
      <c r="AF24" s="145">
        <v>0.833</v>
      </c>
      <c r="AG24" s="145">
        <v>0.187</v>
      </c>
      <c r="AH24" s="141">
        <f>AB24+X24</f>
        <v>6.029000000000001</v>
      </c>
      <c r="AI24" s="74" t="s">
        <v>111</v>
      </c>
    </row>
    <row r="25" spans="20:35" ht="66" customHeight="1">
      <c r="T25" s="86" t="s">
        <v>125</v>
      </c>
      <c r="U25" s="114" t="s">
        <v>147</v>
      </c>
      <c r="V25" s="96" t="s">
        <v>117</v>
      </c>
      <c r="W25" s="66" t="s">
        <v>149</v>
      </c>
      <c r="X25" s="138">
        <f>SUM(Y25:AA25)</f>
        <v>0</v>
      </c>
      <c r="Y25" s="144">
        <v>0</v>
      </c>
      <c r="Z25" s="144">
        <v>0</v>
      </c>
      <c r="AA25" s="144">
        <v>0</v>
      </c>
      <c r="AB25" s="140">
        <f t="shared" si="6"/>
        <v>6.029000000000001</v>
      </c>
      <c r="AC25" s="145">
        <v>1.438</v>
      </c>
      <c r="AD25" s="145">
        <v>2.978</v>
      </c>
      <c r="AE25" s="145">
        <v>0.593</v>
      </c>
      <c r="AF25" s="145">
        <v>0.833</v>
      </c>
      <c r="AG25" s="145">
        <v>0.187</v>
      </c>
      <c r="AH25" s="141">
        <f>AB25+X25</f>
        <v>6.029000000000001</v>
      </c>
      <c r="AI25" s="74" t="s">
        <v>111</v>
      </c>
    </row>
    <row r="26" spans="20:35" ht="59.25" customHeight="1">
      <c r="T26" s="86" t="s">
        <v>125</v>
      </c>
      <c r="U26" s="115" t="s">
        <v>148</v>
      </c>
      <c r="V26" s="96" t="s">
        <v>123</v>
      </c>
      <c r="W26" s="66" t="s">
        <v>149</v>
      </c>
      <c r="X26" s="138">
        <f>SUM(Y26:AA26)</f>
        <v>0</v>
      </c>
      <c r="Y26" s="144">
        <v>0</v>
      </c>
      <c r="Z26" s="144">
        <v>0</v>
      </c>
      <c r="AA26" s="144">
        <v>0</v>
      </c>
      <c r="AB26" s="140">
        <f t="shared" si="6"/>
        <v>6.029000000000001</v>
      </c>
      <c r="AC26" s="145">
        <v>1.438</v>
      </c>
      <c r="AD26" s="145">
        <v>2.978</v>
      </c>
      <c r="AE26" s="145">
        <v>0.593</v>
      </c>
      <c r="AF26" s="145">
        <v>0.833</v>
      </c>
      <c r="AG26" s="145">
        <v>0.187</v>
      </c>
      <c r="AH26" s="141">
        <f>AB26+X26</f>
        <v>6.029000000000001</v>
      </c>
      <c r="AI26" s="74" t="s">
        <v>111</v>
      </c>
    </row>
    <row r="27" spans="20:35" ht="27">
      <c r="T27" s="74" t="s">
        <v>129</v>
      </c>
      <c r="U27" s="97" t="s">
        <v>130</v>
      </c>
      <c r="V27" s="73" t="s">
        <v>143</v>
      </c>
      <c r="W27" s="116" t="s">
        <v>107</v>
      </c>
      <c r="X27" s="138">
        <f t="shared" si="3"/>
        <v>5.917000000000001</v>
      </c>
      <c r="Y27" s="146">
        <v>5.908</v>
      </c>
      <c r="Z27" s="146">
        <v>0</v>
      </c>
      <c r="AA27" s="146">
        <v>0.009</v>
      </c>
      <c r="AB27" s="140">
        <f t="shared" si="4"/>
        <v>0.772</v>
      </c>
      <c r="AC27" s="145">
        <v>0.56</v>
      </c>
      <c r="AD27" s="145">
        <v>0.042</v>
      </c>
      <c r="AE27" s="145">
        <v>0.075</v>
      </c>
      <c r="AF27" s="145">
        <v>0</v>
      </c>
      <c r="AG27" s="145">
        <v>0.095</v>
      </c>
      <c r="AH27" s="141">
        <f t="shared" si="5"/>
        <v>6.689000000000001</v>
      </c>
      <c r="AI27" s="74" t="s">
        <v>111</v>
      </c>
    </row>
    <row r="28" spans="20:35" ht="55.5">
      <c r="T28" s="74" t="s">
        <v>129</v>
      </c>
      <c r="U28" s="97" t="s">
        <v>131</v>
      </c>
      <c r="V28" s="99" t="s">
        <v>144</v>
      </c>
      <c r="W28" s="116" t="s">
        <v>107</v>
      </c>
      <c r="X28" s="138">
        <f t="shared" si="3"/>
        <v>5.917000000000001</v>
      </c>
      <c r="Y28" s="145">
        <v>5.908</v>
      </c>
      <c r="Z28" s="145">
        <v>0</v>
      </c>
      <c r="AA28" s="145">
        <v>0.009</v>
      </c>
      <c r="AB28" s="140">
        <f t="shared" si="4"/>
        <v>0.772</v>
      </c>
      <c r="AC28" s="145">
        <v>0.56</v>
      </c>
      <c r="AD28" s="145">
        <v>0.042</v>
      </c>
      <c r="AE28" s="145">
        <v>0.075</v>
      </c>
      <c r="AF28" s="145">
        <v>0</v>
      </c>
      <c r="AG28" s="145">
        <v>0.095</v>
      </c>
      <c r="AH28" s="141">
        <f t="shared" si="5"/>
        <v>6.689000000000001</v>
      </c>
      <c r="AI28" s="74" t="s">
        <v>111</v>
      </c>
    </row>
    <row r="29" spans="20:35" ht="54.75">
      <c r="T29" s="74" t="s">
        <v>129</v>
      </c>
      <c r="U29" s="100" t="s">
        <v>132</v>
      </c>
      <c r="V29" s="73" t="s">
        <v>135</v>
      </c>
      <c r="W29" s="116" t="s">
        <v>107</v>
      </c>
      <c r="X29" s="138">
        <f t="shared" si="3"/>
        <v>5.917000000000001</v>
      </c>
      <c r="Y29" s="145">
        <v>5.908</v>
      </c>
      <c r="Z29" s="145">
        <v>0</v>
      </c>
      <c r="AA29" s="145">
        <v>0.009</v>
      </c>
      <c r="AB29" s="140">
        <f t="shared" si="4"/>
        <v>0.772</v>
      </c>
      <c r="AC29" s="145">
        <v>0.56</v>
      </c>
      <c r="AD29" s="145">
        <v>0.042</v>
      </c>
      <c r="AE29" s="145">
        <v>0.075</v>
      </c>
      <c r="AF29" s="145">
        <v>0</v>
      </c>
      <c r="AG29" s="145">
        <v>0.095</v>
      </c>
      <c r="AH29" s="141">
        <f t="shared" si="5"/>
        <v>6.689000000000001</v>
      </c>
      <c r="AI29" s="74" t="s">
        <v>111</v>
      </c>
    </row>
    <row r="30" spans="20:35" ht="54.75">
      <c r="T30" s="74" t="s">
        <v>129</v>
      </c>
      <c r="U30" s="100" t="s">
        <v>131</v>
      </c>
      <c r="V30" s="86" t="s">
        <v>136</v>
      </c>
      <c r="W30" s="116" t="s">
        <v>107</v>
      </c>
      <c r="X30" s="138">
        <f t="shared" si="3"/>
        <v>5.917000000000001</v>
      </c>
      <c r="Y30" s="145">
        <v>5.908</v>
      </c>
      <c r="Z30" s="145">
        <v>0</v>
      </c>
      <c r="AA30" s="145">
        <v>0.009</v>
      </c>
      <c r="AB30" s="140">
        <f t="shared" si="4"/>
        <v>0.772</v>
      </c>
      <c r="AC30" s="145">
        <v>0.56</v>
      </c>
      <c r="AD30" s="145">
        <v>0.042</v>
      </c>
      <c r="AE30" s="145">
        <v>0.075</v>
      </c>
      <c r="AF30" s="145">
        <v>0</v>
      </c>
      <c r="AG30" s="145">
        <v>0.095</v>
      </c>
      <c r="AH30" s="141">
        <f t="shared" si="5"/>
        <v>6.689000000000001</v>
      </c>
      <c r="AI30" s="74" t="s">
        <v>111</v>
      </c>
    </row>
    <row r="31" spans="20:35" ht="54.75">
      <c r="T31" s="74" t="s">
        <v>129</v>
      </c>
      <c r="U31" s="101" t="s">
        <v>133</v>
      </c>
      <c r="V31" s="86" t="s">
        <v>137</v>
      </c>
      <c r="W31" s="116" t="s">
        <v>107</v>
      </c>
      <c r="X31" s="138">
        <f t="shared" si="3"/>
        <v>5.917000000000001</v>
      </c>
      <c r="Y31" s="145">
        <v>5.908</v>
      </c>
      <c r="Z31" s="145">
        <v>0</v>
      </c>
      <c r="AA31" s="145">
        <v>0.009</v>
      </c>
      <c r="AB31" s="140">
        <f t="shared" si="4"/>
        <v>0.772</v>
      </c>
      <c r="AC31" s="145">
        <v>0.56</v>
      </c>
      <c r="AD31" s="145">
        <v>0.042</v>
      </c>
      <c r="AE31" s="145">
        <v>0.075</v>
      </c>
      <c r="AF31" s="145">
        <v>0</v>
      </c>
      <c r="AG31" s="145">
        <v>0.095</v>
      </c>
      <c r="AH31" s="141">
        <f t="shared" si="5"/>
        <v>6.689000000000001</v>
      </c>
      <c r="AI31" s="74" t="s">
        <v>111</v>
      </c>
    </row>
    <row r="32" spans="20:35" ht="41.25">
      <c r="T32" s="74" t="s">
        <v>129</v>
      </c>
      <c r="U32" s="80" t="s">
        <v>134</v>
      </c>
      <c r="V32" s="86" t="s">
        <v>138</v>
      </c>
      <c r="W32" s="116" t="s">
        <v>107</v>
      </c>
      <c r="X32" s="138">
        <f t="shared" si="3"/>
        <v>5.917000000000001</v>
      </c>
      <c r="Y32" s="145">
        <v>5.908</v>
      </c>
      <c r="Z32" s="145">
        <v>0</v>
      </c>
      <c r="AA32" s="145">
        <v>0.009</v>
      </c>
      <c r="AB32" s="140">
        <f t="shared" si="4"/>
        <v>0.772</v>
      </c>
      <c r="AC32" s="145">
        <v>0.56</v>
      </c>
      <c r="AD32" s="145">
        <v>0.042</v>
      </c>
      <c r="AE32" s="145">
        <v>0.075</v>
      </c>
      <c r="AF32" s="145">
        <v>0</v>
      </c>
      <c r="AG32" s="145">
        <v>0.095</v>
      </c>
      <c r="AH32" s="141">
        <f t="shared" si="5"/>
        <v>6.689000000000001</v>
      </c>
      <c r="AI32" s="74" t="s">
        <v>111</v>
      </c>
    </row>
    <row r="33" spans="20:35" ht="15">
      <c r="T33" s="13"/>
      <c r="U33" s="93"/>
      <c r="V33" s="83"/>
      <c r="W33" s="70"/>
      <c r="X33" s="76">
        <f t="shared" si="3"/>
        <v>0</v>
      </c>
      <c r="Y33" s="9"/>
      <c r="Z33" s="9"/>
      <c r="AA33" s="9"/>
      <c r="AB33" s="78">
        <f t="shared" si="4"/>
        <v>0</v>
      </c>
      <c r="AC33" s="9"/>
      <c r="AD33" s="9"/>
      <c r="AE33" s="9"/>
      <c r="AF33" s="9"/>
      <c r="AG33" s="9"/>
      <c r="AH33" s="79">
        <f t="shared" si="5"/>
        <v>0</v>
      </c>
      <c r="AI33" s="9"/>
    </row>
    <row r="34" spans="20:22" ht="15">
      <c r="T34" s="13"/>
      <c r="U34" s="93"/>
      <c r="V34" s="84"/>
    </row>
    <row r="35" spans="20:22" ht="15">
      <c r="T35" s="13"/>
      <c r="U35" s="93"/>
      <c r="V35" s="84"/>
    </row>
    <row r="36" spans="20:22" ht="15">
      <c r="T36" s="13"/>
      <c r="U36" s="93"/>
      <c r="V36" s="84"/>
    </row>
    <row r="37" spans="20:22" ht="15">
      <c r="T37" s="13"/>
      <c r="U37" s="93"/>
      <c r="V37" s="84"/>
    </row>
    <row r="38" spans="20:22" ht="15">
      <c r="T38" s="13"/>
      <c r="U38" s="93"/>
      <c r="V38" s="84"/>
    </row>
    <row r="39" spans="20:21" ht="15">
      <c r="T39" s="13"/>
      <c r="U39" s="93"/>
    </row>
    <row r="40" spans="20:21" ht="15">
      <c r="T40" s="13"/>
      <c r="U40" s="93"/>
    </row>
    <row r="41" spans="20:21" ht="15">
      <c r="T41" s="13"/>
      <c r="U41" s="93"/>
    </row>
    <row r="42" spans="20:21" ht="15">
      <c r="T42" s="13"/>
      <c r="U42" s="94"/>
    </row>
    <row r="43" spans="20:21" ht="15">
      <c r="T43" s="13"/>
      <c r="U43" s="94"/>
    </row>
    <row r="44" ht="15">
      <c r="T44" s="13"/>
    </row>
  </sheetData>
  <sheetProtection/>
  <mergeCells count="14">
    <mergeCell ref="Y6:AA6"/>
    <mergeCell ref="AB6:AB7"/>
    <mergeCell ref="AC6:AG6"/>
    <mergeCell ref="T5:T7"/>
    <mergeCell ref="U5:U7"/>
    <mergeCell ref="U3:Y3"/>
    <mergeCell ref="V5:V7"/>
    <mergeCell ref="W5:W7"/>
    <mergeCell ref="AI5:AI7"/>
    <mergeCell ref="P6:R6"/>
    <mergeCell ref="X5:AA5"/>
    <mergeCell ref="AB5:AG5"/>
    <mergeCell ref="AH5:AH7"/>
    <mergeCell ref="X6:X7"/>
  </mergeCells>
  <printOptions/>
  <pageMargins left="0.15748031496062992" right="0.15748031496062992" top="0.1968503937007874" bottom="0.1968503937007874" header="0.11811023622047245" footer="0.11811023622047245"/>
  <pageSetup fitToWidth="5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57"/>
  <sheetViews>
    <sheetView view="pageBreakPreview" zoomScale="60" zoomScalePageLayoutView="0" workbookViewId="0" topLeftCell="A136">
      <selection activeCell="G150" sqref="G150:G156"/>
    </sheetView>
  </sheetViews>
  <sheetFormatPr defaultColWidth="9.00390625" defaultRowHeight="12.75"/>
  <cols>
    <col min="1" max="1" width="8.875" style="6" customWidth="1"/>
    <col min="2" max="2" width="42.50390625" style="6" customWidth="1"/>
    <col min="3" max="3" width="31.625" style="6" customWidth="1"/>
    <col min="4" max="4" width="41.625" style="6" customWidth="1"/>
    <col min="5" max="5" width="54.50390625" style="6" customWidth="1"/>
    <col min="6" max="7" width="21.375" style="6" customWidth="1"/>
    <col min="8" max="16384" width="8.875" style="6" customWidth="1"/>
  </cols>
  <sheetData>
    <row r="1" ht="15">
      <c r="E1" s="6" t="s">
        <v>139</v>
      </c>
    </row>
    <row r="4" spans="2:7" ht="35.25" customHeight="1">
      <c r="B4" s="229" t="s">
        <v>180</v>
      </c>
      <c r="C4" s="229"/>
      <c r="D4" s="229"/>
      <c r="E4" s="229"/>
      <c r="F4" s="229"/>
      <c r="G4" s="229"/>
    </row>
    <row r="6" spans="1:7" ht="84" customHeight="1">
      <c r="A6" s="154" t="s">
        <v>140</v>
      </c>
      <c r="B6" s="103" t="s">
        <v>173</v>
      </c>
      <c r="C6" s="69" t="s">
        <v>168</v>
      </c>
      <c r="D6" s="69" t="s">
        <v>104</v>
      </c>
      <c r="E6" s="69" t="s">
        <v>165</v>
      </c>
      <c r="F6" s="69" t="s">
        <v>166</v>
      </c>
      <c r="G6" s="13" t="s">
        <v>174</v>
      </c>
    </row>
    <row r="7" spans="1:7" ht="30.75">
      <c r="A7" s="218">
        <v>1</v>
      </c>
      <c r="B7" s="216" t="s">
        <v>26</v>
      </c>
      <c r="C7" s="105" t="s">
        <v>141</v>
      </c>
      <c r="D7" s="80" t="s">
        <v>151</v>
      </c>
      <c r="E7" s="66" t="s">
        <v>112</v>
      </c>
      <c r="F7" s="117" t="s">
        <v>107</v>
      </c>
      <c r="G7" s="164">
        <v>1</v>
      </c>
    </row>
    <row r="8" spans="1:7" ht="51" customHeight="1">
      <c r="A8" s="219"/>
      <c r="B8" s="217"/>
      <c r="C8" s="74" t="s">
        <v>156</v>
      </c>
      <c r="D8" s="148" t="s">
        <v>155</v>
      </c>
      <c r="E8" s="86" t="s">
        <v>112</v>
      </c>
      <c r="F8" s="117" t="s">
        <v>107</v>
      </c>
      <c r="G8" s="164">
        <v>0.88568</v>
      </c>
    </row>
    <row r="9" spans="1:7" ht="30.75">
      <c r="A9" s="218">
        <v>2</v>
      </c>
      <c r="B9" s="216" t="s">
        <v>25</v>
      </c>
      <c r="C9" s="105" t="s">
        <v>141</v>
      </c>
      <c r="D9" s="80" t="s">
        <v>151</v>
      </c>
      <c r="E9" s="66" t="s">
        <v>112</v>
      </c>
      <c r="F9" s="117" t="s">
        <v>107</v>
      </c>
      <c r="G9" s="164">
        <v>1</v>
      </c>
    </row>
    <row r="10" spans="1:7" ht="56.25" customHeight="1">
      <c r="A10" s="219"/>
      <c r="B10" s="217"/>
      <c r="C10" s="74" t="s">
        <v>156</v>
      </c>
      <c r="D10" s="148" t="s">
        <v>155</v>
      </c>
      <c r="E10" s="86" t="s">
        <v>112</v>
      </c>
      <c r="F10" s="117" t="s">
        <v>107</v>
      </c>
      <c r="G10" s="164">
        <v>0.9423</v>
      </c>
    </row>
    <row r="11" spans="1:7" ht="30.75">
      <c r="A11" s="218">
        <v>3</v>
      </c>
      <c r="B11" s="216" t="s">
        <v>24</v>
      </c>
      <c r="C11" s="105" t="s">
        <v>141</v>
      </c>
      <c r="D11" s="80" t="s">
        <v>151</v>
      </c>
      <c r="E11" s="66" t="s">
        <v>112</v>
      </c>
      <c r="F11" s="117" t="s">
        <v>107</v>
      </c>
      <c r="G11" s="164">
        <v>1</v>
      </c>
    </row>
    <row r="12" spans="1:7" ht="51" customHeight="1">
      <c r="A12" s="219"/>
      <c r="B12" s="217"/>
      <c r="C12" s="74" t="s">
        <v>156</v>
      </c>
      <c r="D12" s="148" t="s">
        <v>155</v>
      </c>
      <c r="E12" s="86" t="s">
        <v>112</v>
      </c>
      <c r="F12" s="117" t="s">
        <v>107</v>
      </c>
      <c r="G12" s="164">
        <v>1.033707</v>
      </c>
    </row>
    <row r="13" spans="1:7" ht="30.75">
      <c r="A13" s="218">
        <v>4</v>
      </c>
      <c r="B13" s="216" t="s">
        <v>23</v>
      </c>
      <c r="C13" s="105" t="s">
        <v>141</v>
      </c>
      <c r="D13" s="80" t="s">
        <v>151</v>
      </c>
      <c r="E13" s="66" t="s">
        <v>112</v>
      </c>
      <c r="F13" s="117" t="s">
        <v>107</v>
      </c>
      <c r="G13" s="164">
        <v>1</v>
      </c>
    </row>
    <row r="14" spans="1:7" ht="41.25">
      <c r="A14" s="219"/>
      <c r="B14" s="217"/>
      <c r="C14" s="74" t="s">
        <v>156</v>
      </c>
      <c r="D14" s="148" t="s">
        <v>155</v>
      </c>
      <c r="E14" s="86" t="s">
        <v>112</v>
      </c>
      <c r="F14" s="117" t="s">
        <v>107</v>
      </c>
      <c r="G14" s="164">
        <v>1.113852</v>
      </c>
    </row>
    <row r="15" spans="1:7" ht="30.75">
      <c r="A15" s="218">
        <v>5</v>
      </c>
      <c r="B15" s="216" t="s">
        <v>22</v>
      </c>
      <c r="C15" s="214" t="s">
        <v>141</v>
      </c>
      <c r="D15" s="80" t="s">
        <v>151</v>
      </c>
      <c r="E15" s="66" t="s">
        <v>112</v>
      </c>
      <c r="F15" s="117" t="s">
        <v>107</v>
      </c>
      <c r="G15" s="164">
        <v>1</v>
      </c>
    </row>
    <row r="16" spans="1:7" ht="32.25" customHeight="1">
      <c r="A16" s="225"/>
      <c r="B16" s="224"/>
      <c r="C16" s="215"/>
      <c r="D16" s="108" t="s">
        <v>151</v>
      </c>
      <c r="E16" s="109" t="s">
        <v>113</v>
      </c>
      <c r="F16" s="117" t="s">
        <v>107</v>
      </c>
      <c r="G16" s="165">
        <v>1</v>
      </c>
    </row>
    <row r="17" spans="1:7" ht="32.25" customHeight="1">
      <c r="A17" s="225"/>
      <c r="B17" s="224"/>
      <c r="C17" s="187" t="s">
        <v>156</v>
      </c>
      <c r="D17" s="148" t="s">
        <v>155</v>
      </c>
      <c r="E17" s="86" t="s">
        <v>112</v>
      </c>
      <c r="F17" s="117" t="s">
        <v>107</v>
      </c>
      <c r="G17" s="164">
        <v>1.095587</v>
      </c>
    </row>
    <row r="18" spans="1:7" ht="32.25" customHeight="1">
      <c r="A18" s="219"/>
      <c r="B18" s="217"/>
      <c r="C18" s="189"/>
      <c r="D18" s="108" t="s">
        <v>157</v>
      </c>
      <c r="E18" s="168" t="s">
        <v>113</v>
      </c>
      <c r="F18" s="117" t="s">
        <v>107</v>
      </c>
      <c r="G18" s="165">
        <f>G17</f>
        <v>1.095587</v>
      </c>
    </row>
    <row r="19" spans="1:7" ht="41.25" customHeight="1">
      <c r="A19" s="218">
        <v>6</v>
      </c>
      <c r="B19" s="222" t="s">
        <v>21</v>
      </c>
      <c r="C19" s="105" t="s">
        <v>141</v>
      </c>
      <c r="D19" s="80" t="s">
        <v>151</v>
      </c>
      <c r="E19" s="66" t="s">
        <v>112</v>
      </c>
      <c r="F19" s="117" t="s">
        <v>107</v>
      </c>
      <c r="G19" s="164">
        <v>1.0061</v>
      </c>
    </row>
    <row r="20" spans="1:7" ht="50.25" customHeight="1">
      <c r="A20" s="219"/>
      <c r="B20" s="223"/>
      <c r="C20" s="74" t="s">
        <v>156</v>
      </c>
      <c r="D20" s="148" t="s">
        <v>155</v>
      </c>
      <c r="E20" s="86" t="s">
        <v>112</v>
      </c>
      <c r="F20" s="117" t="s">
        <v>107</v>
      </c>
      <c r="G20" s="164">
        <v>1.3814</v>
      </c>
    </row>
    <row r="21" spans="1:7" ht="30.75">
      <c r="A21" s="218">
        <v>7</v>
      </c>
      <c r="B21" s="216" t="s">
        <v>20</v>
      </c>
      <c r="C21" s="214" t="s">
        <v>141</v>
      </c>
      <c r="D21" s="80" t="s">
        <v>151</v>
      </c>
      <c r="E21" s="66" t="s">
        <v>112</v>
      </c>
      <c r="F21" s="117" t="s">
        <v>107</v>
      </c>
      <c r="G21" s="164">
        <v>1</v>
      </c>
    </row>
    <row r="22" spans="1:7" ht="34.5" customHeight="1">
      <c r="A22" s="225"/>
      <c r="B22" s="224"/>
      <c r="C22" s="215"/>
      <c r="D22" s="118" t="s">
        <v>106</v>
      </c>
      <c r="E22" s="106" t="s">
        <v>108</v>
      </c>
      <c r="F22" s="117" t="s">
        <v>107</v>
      </c>
      <c r="G22" s="166">
        <v>1</v>
      </c>
    </row>
    <row r="23" spans="1:7" ht="34.5" customHeight="1">
      <c r="A23" s="225"/>
      <c r="B23" s="224"/>
      <c r="C23" s="187" t="s">
        <v>156</v>
      </c>
      <c r="D23" s="148" t="s">
        <v>155</v>
      </c>
      <c r="E23" s="86" t="s">
        <v>112</v>
      </c>
      <c r="F23" s="117" t="s">
        <v>107</v>
      </c>
      <c r="G23" s="166">
        <v>0.878125</v>
      </c>
    </row>
    <row r="24" spans="1:7" ht="34.5" customHeight="1">
      <c r="A24" s="219"/>
      <c r="B24" s="217"/>
      <c r="C24" s="189"/>
      <c r="D24" s="150" t="s">
        <v>150</v>
      </c>
      <c r="E24" s="149" t="s">
        <v>108</v>
      </c>
      <c r="F24" s="117" t="s">
        <v>107</v>
      </c>
      <c r="G24" s="166">
        <f>G23</f>
        <v>0.878125</v>
      </c>
    </row>
    <row r="25" spans="1:7" ht="30.75">
      <c r="A25" s="218">
        <v>8</v>
      </c>
      <c r="B25" s="216" t="s">
        <v>19</v>
      </c>
      <c r="C25" s="214" t="s">
        <v>141</v>
      </c>
      <c r="D25" s="80" t="s">
        <v>151</v>
      </c>
      <c r="E25" s="66" t="s">
        <v>112</v>
      </c>
      <c r="F25" s="117" t="s">
        <v>107</v>
      </c>
      <c r="G25" s="164">
        <v>0.7978</v>
      </c>
    </row>
    <row r="26" spans="1:7" ht="30.75">
      <c r="A26" s="225"/>
      <c r="B26" s="224"/>
      <c r="C26" s="215"/>
      <c r="D26" s="118" t="s">
        <v>106</v>
      </c>
      <c r="E26" s="106" t="s">
        <v>108</v>
      </c>
      <c r="F26" s="117" t="s">
        <v>107</v>
      </c>
      <c r="G26" s="167">
        <f>G25</f>
        <v>0.7978</v>
      </c>
    </row>
    <row r="27" spans="1:7" ht="39" customHeight="1">
      <c r="A27" s="225"/>
      <c r="B27" s="224"/>
      <c r="C27" s="187" t="s">
        <v>156</v>
      </c>
      <c r="D27" s="148" t="s">
        <v>155</v>
      </c>
      <c r="E27" s="86" t="s">
        <v>112</v>
      </c>
      <c r="F27" s="117" t="s">
        <v>107</v>
      </c>
      <c r="G27" s="167">
        <v>1.139902</v>
      </c>
    </row>
    <row r="28" spans="1:7" ht="41.25" customHeight="1">
      <c r="A28" s="219"/>
      <c r="B28" s="217"/>
      <c r="C28" s="189"/>
      <c r="D28" s="150" t="s">
        <v>150</v>
      </c>
      <c r="E28" s="149" t="s">
        <v>108</v>
      </c>
      <c r="F28" s="117" t="s">
        <v>107</v>
      </c>
      <c r="G28" s="167">
        <f>G27</f>
        <v>1.139902</v>
      </c>
    </row>
    <row r="29" spans="1:7" ht="46.5" customHeight="1">
      <c r="A29" s="218">
        <v>9</v>
      </c>
      <c r="B29" s="216" t="s">
        <v>18</v>
      </c>
      <c r="C29" s="105" t="s">
        <v>141</v>
      </c>
      <c r="D29" s="80" t="s">
        <v>151</v>
      </c>
      <c r="E29" s="66" t="s">
        <v>112</v>
      </c>
      <c r="F29" s="117" t="s">
        <v>107</v>
      </c>
      <c r="G29" s="164">
        <v>1.5001</v>
      </c>
    </row>
    <row r="30" spans="1:7" ht="41.25">
      <c r="A30" s="219"/>
      <c r="B30" s="217"/>
      <c r="C30" s="74" t="s">
        <v>156</v>
      </c>
      <c r="D30" s="148" t="s">
        <v>155</v>
      </c>
      <c r="E30" s="86" t="s">
        <v>112</v>
      </c>
      <c r="F30" s="117" t="s">
        <v>107</v>
      </c>
      <c r="G30" s="164">
        <v>1.6177</v>
      </c>
    </row>
    <row r="31" spans="1:7" ht="30.75">
      <c r="A31" s="218">
        <v>10</v>
      </c>
      <c r="B31" s="216" t="s">
        <v>17</v>
      </c>
      <c r="C31" s="105" t="s">
        <v>141</v>
      </c>
      <c r="D31" s="80" t="s">
        <v>151</v>
      </c>
      <c r="E31" s="66" t="s">
        <v>112</v>
      </c>
      <c r="F31" s="117" t="s">
        <v>107</v>
      </c>
      <c r="G31" s="164">
        <v>1.0305</v>
      </c>
    </row>
    <row r="32" spans="1:7" ht="41.25">
      <c r="A32" s="219"/>
      <c r="B32" s="217"/>
      <c r="C32" s="74" t="s">
        <v>156</v>
      </c>
      <c r="D32" s="148" t="s">
        <v>155</v>
      </c>
      <c r="E32" s="86" t="s">
        <v>112</v>
      </c>
      <c r="F32" s="117" t="s">
        <v>107</v>
      </c>
      <c r="G32" s="164">
        <v>1.187059</v>
      </c>
    </row>
    <row r="33" spans="1:7" ht="30.75">
      <c r="A33" s="220">
        <v>11</v>
      </c>
      <c r="B33" s="216" t="s">
        <v>16</v>
      </c>
      <c r="C33" s="105" t="s">
        <v>141</v>
      </c>
      <c r="D33" s="80" t="s">
        <v>151</v>
      </c>
      <c r="E33" s="66" t="s">
        <v>112</v>
      </c>
      <c r="F33" s="117" t="s">
        <v>107</v>
      </c>
      <c r="G33" s="164">
        <v>1.2564</v>
      </c>
    </row>
    <row r="34" spans="1:7" ht="41.25">
      <c r="A34" s="221"/>
      <c r="B34" s="217"/>
      <c r="C34" s="74" t="s">
        <v>156</v>
      </c>
      <c r="D34" s="148" t="s">
        <v>155</v>
      </c>
      <c r="E34" s="86" t="s">
        <v>112</v>
      </c>
      <c r="F34" s="117" t="s">
        <v>107</v>
      </c>
      <c r="G34" s="164">
        <v>1.30564</v>
      </c>
    </row>
    <row r="35" spans="1:7" ht="30.75">
      <c r="A35" s="218">
        <v>12</v>
      </c>
      <c r="B35" s="216" t="s">
        <v>15</v>
      </c>
      <c r="C35" s="105" t="s">
        <v>141</v>
      </c>
      <c r="D35" s="80" t="s">
        <v>151</v>
      </c>
      <c r="E35" s="66" t="s">
        <v>112</v>
      </c>
      <c r="F35" s="117" t="s">
        <v>107</v>
      </c>
      <c r="G35" s="164">
        <v>1.3159</v>
      </c>
    </row>
    <row r="36" spans="1:7" ht="41.25">
      <c r="A36" s="219"/>
      <c r="B36" s="217"/>
      <c r="C36" s="74" t="s">
        <v>156</v>
      </c>
      <c r="D36" s="148" t="s">
        <v>155</v>
      </c>
      <c r="E36" s="86" t="s">
        <v>112</v>
      </c>
      <c r="F36" s="117" t="s">
        <v>107</v>
      </c>
      <c r="G36" s="164">
        <v>1.70551</v>
      </c>
    </row>
    <row r="37" spans="1:7" ht="30.75">
      <c r="A37" s="218">
        <v>13</v>
      </c>
      <c r="B37" s="216" t="s">
        <v>14</v>
      </c>
      <c r="C37" s="105" t="s">
        <v>141</v>
      </c>
      <c r="D37" s="80" t="s">
        <v>151</v>
      </c>
      <c r="E37" s="66" t="s">
        <v>112</v>
      </c>
      <c r="F37" s="117" t="s">
        <v>107</v>
      </c>
      <c r="G37" s="164">
        <v>1.0722</v>
      </c>
    </row>
    <row r="38" spans="1:7" ht="41.25">
      <c r="A38" s="219"/>
      <c r="B38" s="217"/>
      <c r="C38" s="74" t="s">
        <v>156</v>
      </c>
      <c r="D38" s="148" t="s">
        <v>155</v>
      </c>
      <c r="E38" s="86" t="s">
        <v>112</v>
      </c>
      <c r="F38" s="117" t="s">
        <v>107</v>
      </c>
      <c r="G38" s="164">
        <v>2.65683</v>
      </c>
    </row>
    <row r="39" spans="1:7" ht="30.75">
      <c r="A39" s="218">
        <v>14</v>
      </c>
      <c r="B39" s="216" t="s">
        <v>13</v>
      </c>
      <c r="C39" s="105" t="s">
        <v>141</v>
      </c>
      <c r="D39" s="80" t="s">
        <v>151</v>
      </c>
      <c r="E39" s="66" t="s">
        <v>112</v>
      </c>
      <c r="F39" s="117" t="s">
        <v>107</v>
      </c>
      <c r="G39" s="164">
        <v>1.0039</v>
      </c>
    </row>
    <row r="40" spans="1:7" ht="41.25">
      <c r="A40" s="219"/>
      <c r="B40" s="217"/>
      <c r="C40" s="74" t="s">
        <v>156</v>
      </c>
      <c r="D40" s="148" t="s">
        <v>155</v>
      </c>
      <c r="E40" s="86" t="s">
        <v>112</v>
      </c>
      <c r="F40" s="117" t="s">
        <v>107</v>
      </c>
      <c r="G40" s="164">
        <v>2.806682</v>
      </c>
    </row>
    <row r="41" spans="1:7" ht="30.75">
      <c r="A41" s="218">
        <v>15</v>
      </c>
      <c r="B41" s="216" t="s">
        <v>12</v>
      </c>
      <c r="C41" s="105" t="s">
        <v>141</v>
      </c>
      <c r="D41" s="80" t="s">
        <v>151</v>
      </c>
      <c r="E41" s="66" t="s">
        <v>112</v>
      </c>
      <c r="F41" s="117" t="s">
        <v>107</v>
      </c>
      <c r="G41" s="164">
        <v>1.0031</v>
      </c>
    </row>
    <row r="42" spans="1:7" ht="41.25">
      <c r="A42" s="219"/>
      <c r="B42" s="217"/>
      <c r="C42" s="74" t="s">
        <v>156</v>
      </c>
      <c r="D42" s="148" t="s">
        <v>155</v>
      </c>
      <c r="E42" s="86" t="s">
        <v>112</v>
      </c>
      <c r="F42" s="117" t="s">
        <v>107</v>
      </c>
      <c r="G42" s="164">
        <v>0.857056</v>
      </c>
    </row>
    <row r="43" spans="1:7" ht="30.75">
      <c r="A43" s="218">
        <v>16</v>
      </c>
      <c r="B43" s="216" t="s">
        <v>11</v>
      </c>
      <c r="C43" s="105" t="s">
        <v>141</v>
      </c>
      <c r="D43" s="80" t="s">
        <v>151</v>
      </c>
      <c r="E43" s="66" t="s">
        <v>112</v>
      </c>
      <c r="F43" s="117" t="s">
        <v>107</v>
      </c>
      <c r="G43" s="164">
        <v>1.1863</v>
      </c>
    </row>
    <row r="44" spans="1:7" ht="41.25">
      <c r="A44" s="219"/>
      <c r="B44" s="217"/>
      <c r="C44" s="74" t="s">
        <v>156</v>
      </c>
      <c r="D44" s="148" t="s">
        <v>155</v>
      </c>
      <c r="E44" s="86" t="s">
        <v>112</v>
      </c>
      <c r="F44" s="117" t="s">
        <v>107</v>
      </c>
      <c r="G44" s="164">
        <v>1.626118</v>
      </c>
    </row>
    <row r="45" spans="1:7" ht="30.75">
      <c r="A45" s="218">
        <v>17</v>
      </c>
      <c r="B45" s="216" t="s">
        <v>10</v>
      </c>
      <c r="C45" s="105" t="s">
        <v>141</v>
      </c>
      <c r="D45" s="80" t="s">
        <v>151</v>
      </c>
      <c r="E45" s="66" t="s">
        <v>112</v>
      </c>
      <c r="F45" s="117" t="s">
        <v>107</v>
      </c>
      <c r="G45" s="164">
        <v>1.068</v>
      </c>
    </row>
    <row r="46" spans="1:7" ht="41.25">
      <c r="A46" s="219"/>
      <c r="B46" s="217"/>
      <c r="C46" s="74" t="s">
        <v>156</v>
      </c>
      <c r="D46" s="148" t="s">
        <v>155</v>
      </c>
      <c r="E46" s="86" t="s">
        <v>112</v>
      </c>
      <c r="F46" s="117" t="s">
        <v>107</v>
      </c>
      <c r="G46" s="164">
        <v>3.85068</v>
      </c>
    </row>
    <row r="47" spans="1:7" ht="30.75">
      <c r="A47" s="218">
        <v>18</v>
      </c>
      <c r="B47" s="216" t="s">
        <v>9</v>
      </c>
      <c r="C47" s="105" t="s">
        <v>141</v>
      </c>
      <c r="D47" s="80" t="s">
        <v>151</v>
      </c>
      <c r="E47" s="66" t="s">
        <v>112</v>
      </c>
      <c r="F47" s="117" t="s">
        <v>107</v>
      </c>
      <c r="G47" s="164">
        <v>1.2401</v>
      </c>
    </row>
    <row r="48" spans="1:7" ht="41.25">
      <c r="A48" s="219"/>
      <c r="B48" s="217"/>
      <c r="C48" s="74" t="s">
        <v>156</v>
      </c>
      <c r="D48" s="148" t="s">
        <v>155</v>
      </c>
      <c r="E48" s="86" t="s">
        <v>112</v>
      </c>
      <c r="F48" s="117" t="s">
        <v>107</v>
      </c>
      <c r="G48" s="164">
        <v>1.63736</v>
      </c>
    </row>
    <row r="49" spans="1:7" ht="30.75">
      <c r="A49" s="218">
        <v>19</v>
      </c>
      <c r="B49" s="216" t="s">
        <v>8</v>
      </c>
      <c r="C49" s="105" t="s">
        <v>141</v>
      </c>
      <c r="D49" s="80" t="s">
        <v>151</v>
      </c>
      <c r="E49" s="66" t="s">
        <v>112</v>
      </c>
      <c r="F49" s="117" t="s">
        <v>107</v>
      </c>
      <c r="G49" s="164">
        <v>1.1867</v>
      </c>
    </row>
    <row r="50" spans="1:7" ht="41.25">
      <c r="A50" s="219"/>
      <c r="B50" s="217"/>
      <c r="C50" s="74" t="s">
        <v>156</v>
      </c>
      <c r="D50" s="148" t="s">
        <v>155</v>
      </c>
      <c r="E50" s="86" t="s">
        <v>112</v>
      </c>
      <c r="F50" s="117" t="s">
        <v>107</v>
      </c>
      <c r="G50" s="164">
        <v>4.961734</v>
      </c>
    </row>
    <row r="51" spans="1:7" ht="30.75">
      <c r="A51" s="218">
        <v>20</v>
      </c>
      <c r="B51" s="216" t="s">
        <v>4</v>
      </c>
      <c r="C51" s="105" t="s">
        <v>141</v>
      </c>
      <c r="D51" s="80" t="s">
        <v>151</v>
      </c>
      <c r="E51" s="66" t="s">
        <v>112</v>
      </c>
      <c r="F51" s="117" t="s">
        <v>107</v>
      </c>
      <c r="G51" s="164">
        <v>1.0061</v>
      </c>
    </row>
    <row r="52" spans="1:7" ht="41.25">
      <c r="A52" s="219"/>
      <c r="B52" s="217"/>
      <c r="C52" s="74" t="s">
        <v>156</v>
      </c>
      <c r="D52" s="148" t="s">
        <v>155</v>
      </c>
      <c r="E52" s="86" t="s">
        <v>112</v>
      </c>
      <c r="F52" s="117" t="s">
        <v>107</v>
      </c>
      <c r="G52" s="164">
        <v>1.7123</v>
      </c>
    </row>
    <row r="53" spans="1:7" ht="27">
      <c r="A53" s="218">
        <v>21</v>
      </c>
      <c r="B53" s="216" t="s">
        <v>7</v>
      </c>
      <c r="C53" s="105" t="s">
        <v>141</v>
      </c>
      <c r="D53" s="108" t="s">
        <v>151</v>
      </c>
      <c r="E53" s="109" t="s">
        <v>113</v>
      </c>
      <c r="F53" s="117" t="s">
        <v>107</v>
      </c>
      <c r="G53" s="164">
        <v>1.4633</v>
      </c>
    </row>
    <row r="54" spans="1:7" ht="41.25">
      <c r="A54" s="219"/>
      <c r="B54" s="217"/>
      <c r="C54" s="74" t="s">
        <v>156</v>
      </c>
      <c r="D54" s="108" t="s">
        <v>157</v>
      </c>
      <c r="E54" s="87" t="s">
        <v>113</v>
      </c>
      <c r="F54" s="117" t="s">
        <v>107</v>
      </c>
      <c r="G54" s="164">
        <v>1.425</v>
      </c>
    </row>
    <row r="55" spans="1:7" ht="30.75">
      <c r="A55" s="218">
        <v>22</v>
      </c>
      <c r="B55" s="216" t="s">
        <v>6</v>
      </c>
      <c r="C55" s="105" t="s">
        <v>141</v>
      </c>
      <c r="D55" s="80" t="s">
        <v>151</v>
      </c>
      <c r="E55" s="66" t="s">
        <v>112</v>
      </c>
      <c r="F55" s="117" t="s">
        <v>107</v>
      </c>
      <c r="G55" s="164">
        <v>1.0629</v>
      </c>
    </row>
    <row r="56" spans="1:7" ht="41.25">
      <c r="A56" s="219"/>
      <c r="B56" s="217"/>
      <c r="C56" s="74" t="s">
        <v>156</v>
      </c>
      <c r="D56" s="148" t="s">
        <v>155</v>
      </c>
      <c r="E56" s="86" t="s">
        <v>112</v>
      </c>
      <c r="F56" s="117" t="s">
        <v>107</v>
      </c>
      <c r="G56" s="164">
        <v>0.8741</v>
      </c>
    </row>
    <row r="57" spans="1:7" ht="30.75">
      <c r="A57" s="218">
        <v>23</v>
      </c>
      <c r="B57" s="216" t="s">
        <v>29</v>
      </c>
      <c r="C57" s="155" t="s">
        <v>141</v>
      </c>
      <c r="D57" s="80" t="s">
        <v>151</v>
      </c>
      <c r="E57" s="66" t="s">
        <v>112</v>
      </c>
      <c r="F57" s="117" t="s">
        <v>107</v>
      </c>
      <c r="G57" s="164">
        <v>1.1151</v>
      </c>
    </row>
    <row r="58" spans="1:7" ht="41.25" customHeight="1">
      <c r="A58" s="225"/>
      <c r="B58" s="224"/>
      <c r="C58" s="72" t="s">
        <v>156</v>
      </c>
      <c r="D58" s="148" t="s">
        <v>155</v>
      </c>
      <c r="E58" s="86" t="s">
        <v>112</v>
      </c>
      <c r="F58" s="117" t="s">
        <v>107</v>
      </c>
      <c r="G58" s="164">
        <v>1.2416</v>
      </c>
    </row>
    <row r="59" spans="1:7" ht="30.75">
      <c r="A59" s="218">
        <v>24</v>
      </c>
      <c r="B59" s="216" t="s">
        <v>5</v>
      </c>
      <c r="C59" s="212" t="s">
        <v>141</v>
      </c>
      <c r="D59" s="80" t="s">
        <v>151</v>
      </c>
      <c r="E59" s="66" t="s">
        <v>112</v>
      </c>
      <c r="F59" s="117" t="s">
        <v>107</v>
      </c>
      <c r="G59" s="164">
        <v>1.0832</v>
      </c>
    </row>
    <row r="60" spans="1:7" ht="30.75">
      <c r="A60" s="225"/>
      <c r="B60" s="224"/>
      <c r="C60" s="213"/>
      <c r="D60" s="118" t="s">
        <v>106</v>
      </c>
      <c r="E60" s="106" t="s">
        <v>108</v>
      </c>
      <c r="F60" s="117" t="s">
        <v>107</v>
      </c>
      <c r="G60" s="166">
        <v>1.0317</v>
      </c>
    </row>
    <row r="61" spans="1:7" ht="39.75" customHeight="1">
      <c r="A61" s="225"/>
      <c r="B61" s="224"/>
      <c r="C61" s="187" t="s">
        <v>156</v>
      </c>
      <c r="D61" s="148" t="s">
        <v>155</v>
      </c>
      <c r="E61" s="86" t="s">
        <v>112</v>
      </c>
      <c r="F61" s="117" t="s">
        <v>107</v>
      </c>
      <c r="G61" s="136">
        <v>1.3634</v>
      </c>
    </row>
    <row r="62" spans="1:7" ht="39" customHeight="1">
      <c r="A62" s="219"/>
      <c r="B62" s="217"/>
      <c r="C62" s="189"/>
      <c r="D62" s="169" t="s">
        <v>150</v>
      </c>
      <c r="E62" s="170" t="s">
        <v>108</v>
      </c>
      <c r="F62" s="117" t="s">
        <v>107</v>
      </c>
      <c r="G62" s="137">
        <v>1.3634</v>
      </c>
    </row>
    <row r="63" spans="1:7" ht="51" customHeight="1">
      <c r="A63" s="218">
        <v>25</v>
      </c>
      <c r="B63" s="216" t="s">
        <v>84</v>
      </c>
      <c r="C63" s="110" t="s">
        <v>115</v>
      </c>
      <c r="D63" s="91" t="s">
        <v>116</v>
      </c>
      <c r="E63" s="90" t="s">
        <v>117</v>
      </c>
      <c r="F63" s="66" t="s">
        <v>142</v>
      </c>
      <c r="G63" s="162">
        <v>1.13324</v>
      </c>
    </row>
    <row r="64" spans="1:7" ht="51.75" customHeight="1">
      <c r="A64" s="225"/>
      <c r="B64" s="224"/>
      <c r="C64" s="110" t="s">
        <v>115</v>
      </c>
      <c r="D64" s="91" t="s">
        <v>118</v>
      </c>
      <c r="E64" s="96" t="s">
        <v>123</v>
      </c>
      <c r="F64" s="66" t="s">
        <v>142</v>
      </c>
      <c r="G64" s="162">
        <v>1.13324</v>
      </c>
    </row>
    <row r="65" spans="1:7" ht="59.25" customHeight="1">
      <c r="A65" s="225"/>
      <c r="B65" s="224"/>
      <c r="C65" s="111" t="s">
        <v>119</v>
      </c>
      <c r="D65" s="95" t="s">
        <v>120</v>
      </c>
      <c r="E65" s="96" t="s">
        <v>117</v>
      </c>
      <c r="F65" s="66" t="s">
        <v>142</v>
      </c>
      <c r="G65" s="162">
        <v>1.13324</v>
      </c>
    </row>
    <row r="66" spans="1:7" ht="57" customHeight="1">
      <c r="A66" s="225"/>
      <c r="B66" s="224"/>
      <c r="C66" s="111" t="s">
        <v>119</v>
      </c>
      <c r="D66" s="91" t="s">
        <v>121</v>
      </c>
      <c r="E66" s="96" t="s">
        <v>123</v>
      </c>
      <c r="F66" s="66" t="s">
        <v>142</v>
      </c>
      <c r="G66" s="162">
        <v>1.13324</v>
      </c>
    </row>
    <row r="67" spans="1:7" ht="69">
      <c r="A67" s="225"/>
      <c r="B67" s="224"/>
      <c r="C67" s="112" t="s">
        <v>119</v>
      </c>
      <c r="D67" s="91" t="s">
        <v>122</v>
      </c>
      <c r="E67" s="74" t="s">
        <v>124</v>
      </c>
      <c r="F67" s="66" t="s">
        <v>142</v>
      </c>
      <c r="G67" s="162">
        <v>1.13324</v>
      </c>
    </row>
    <row r="68" spans="1:7" ht="62.25" customHeight="1">
      <c r="A68" s="225"/>
      <c r="B68" s="224"/>
      <c r="C68" s="113" t="s">
        <v>125</v>
      </c>
      <c r="D68" s="97" t="s">
        <v>126</v>
      </c>
      <c r="E68" s="96" t="s">
        <v>117</v>
      </c>
      <c r="F68" s="66" t="s">
        <v>142</v>
      </c>
      <c r="G68" s="162">
        <v>1.13324</v>
      </c>
    </row>
    <row r="69" spans="1:7" ht="51.75" customHeight="1">
      <c r="A69" s="225"/>
      <c r="B69" s="224"/>
      <c r="C69" s="113" t="s">
        <v>125</v>
      </c>
      <c r="D69" s="98" t="s">
        <v>127</v>
      </c>
      <c r="E69" s="96" t="s">
        <v>123</v>
      </c>
      <c r="F69" s="66" t="s">
        <v>142</v>
      </c>
      <c r="G69" s="162">
        <v>1.13324</v>
      </c>
    </row>
    <row r="70" spans="1:7" ht="69">
      <c r="A70" s="219"/>
      <c r="B70" s="217"/>
      <c r="C70" s="113" t="s">
        <v>125</v>
      </c>
      <c r="D70" s="85" t="s">
        <v>128</v>
      </c>
      <c r="E70" s="74" t="s">
        <v>124</v>
      </c>
      <c r="F70" s="66" t="s">
        <v>142</v>
      </c>
      <c r="G70" s="162">
        <v>1.13324</v>
      </c>
    </row>
    <row r="71" spans="1:7" ht="52.5">
      <c r="A71" s="218">
        <v>26</v>
      </c>
      <c r="B71" s="216" t="s">
        <v>85</v>
      </c>
      <c r="C71" s="110" t="s">
        <v>115</v>
      </c>
      <c r="D71" s="91" t="s">
        <v>116</v>
      </c>
      <c r="E71" s="90" t="s">
        <v>117</v>
      </c>
      <c r="F71" s="66" t="s">
        <v>142</v>
      </c>
      <c r="G71" s="161">
        <v>0.9775</v>
      </c>
    </row>
    <row r="72" spans="1:7" ht="52.5">
      <c r="A72" s="225"/>
      <c r="B72" s="224"/>
      <c r="C72" s="110" t="s">
        <v>115</v>
      </c>
      <c r="D72" s="91" t="s">
        <v>118</v>
      </c>
      <c r="E72" s="96" t="s">
        <v>123</v>
      </c>
      <c r="F72" s="66" t="s">
        <v>142</v>
      </c>
      <c r="G72" s="161">
        <v>0.9775</v>
      </c>
    </row>
    <row r="73" spans="1:7" ht="52.5">
      <c r="A73" s="225"/>
      <c r="B73" s="224"/>
      <c r="C73" s="111" t="s">
        <v>119</v>
      </c>
      <c r="D73" s="95" t="s">
        <v>120</v>
      </c>
      <c r="E73" s="96" t="s">
        <v>117</v>
      </c>
      <c r="F73" s="66" t="s">
        <v>142</v>
      </c>
      <c r="G73" s="161">
        <v>0.9775</v>
      </c>
    </row>
    <row r="74" spans="1:7" ht="52.5">
      <c r="A74" s="225"/>
      <c r="B74" s="224"/>
      <c r="C74" s="111" t="s">
        <v>119</v>
      </c>
      <c r="D74" s="91" t="s">
        <v>121</v>
      </c>
      <c r="E74" s="96" t="s">
        <v>123</v>
      </c>
      <c r="F74" s="66" t="s">
        <v>142</v>
      </c>
      <c r="G74" s="161">
        <v>0.9775</v>
      </c>
    </row>
    <row r="75" spans="1:7" ht="52.5">
      <c r="A75" s="225"/>
      <c r="B75" s="224"/>
      <c r="C75" s="113" t="s">
        <v>125</v>
      </c>
      <c r="D75" s="97" t="s">
        <v>126</v>
      </c>
      <c r="E75" s="96" t="s">
        <v>117</v>
      </c>
      <c r="F75" s="66" t="s">
        <v>142</v>
      </c>
      <c r="G75" s="161">
        <v>0.9775</v>
      </c>
    </row>
    <row r="76" spans="1:7" ht="52.5">
      <c r="A76" s="225"/>
      <c r="B76" s="217"/>
      <c r="C76" s="113" t="s">
        <v>125</v>
      </c>
      <c r="D76" s="98" t="s">
        <v>127</v>
      </c>
      <c r="E76" s="96" t="s">
        <v>123</v>
      </c>
      <c r="F76" s="66" t="s">
        <v>142</v>
      </c>
      <c r="G76" s="161">
        <v>0.9775</v>
      </c>
    </row>
    <row r="77" spans="1:7" ht="52.5">
      <c r="A77" s="218">
        <v>27</v>
      </c>
      <c r="B77" s="226" t="s">
        <v>86</v>
      </c>
      <c r="C77" s="110" t="s">
        <v>115</v>
      </c>
      <c r="D77" s="91" t="s">
        <v>116</v>
      </c>
      <c r="E77" s="90" t="s">
        <v>117</v>
      </c>
      <c r="F77" s="66" t="s">
        <v>142</v>
      </c>
      <c r="G77" s="162">
        <v>0.94975</v>
      </c>
    </row>
    <row r="78" spans="1:7" ht="52.5">
      <c r="A78" s="225"/>
      <c r="B78" s="227"/>
      <c r="C78" s="110" t="s">
        <v>115</v>
      </c>
      <c r="D78" s="91" t="s">
        <v>118</v>
      </c>
      <c r="E78" s="96" t="s">
        <v>123</v>
      </c>
      <c r="F78" s="66" t="s">
        <v>142</v>
      </c>
      <c r="G78" s="162">
        <v>0.94975</v>
      </c>
    </row>
    <row r="79" spans="1:7" ht="52.5">
      <c r="A79" s="225"/>
      <c r="B79" s="227"/>
      <c r="C79" s="111" t="s">
        <v>119</v>
      </c>
      <c r="D79" s="95" t="s">
        <v>120</v>
      </c>
      <c r="E79" s="96" t="s">
        <v>117</v>
      </c>
      <c r="F79" s="66" t="s">
        <v>142</v>
      </c>
      <c r="G79" s="162">
        <v>0.94975</v>
      </c>
    </row>
    <row r="80" spans="1:7" ht="52.5">
      <c r="A80" s="225"/>
      <c r="B80" s="227"/>
      <c r="C80" s="111" t="s">
        <v>119</v>
      </c>
      <c r="D80" s="91" t="s">
        <v>121</v>
      </c>
      <c r="E80" s="96" t="s">
        <v>123</v>
      </c>
      <c r="F80" s="66" t="s">
        <v>142</v>
      </c>
      <c r="G80" s="162">
        <v>0.94975</v>
      </c>
    </row>
    <row r="81" spans="1:7" ht="52.5">
      <c r="A81" s="225"/>
      <c r="B81" s="227"/>
      <c r="C81" s="113" t="s">
        <v>125</v>
      </c>
      <c r="D81" s="97" t="s">
        <v>126</v>
      </c>
      <c r="E81" s="96" t="s">
        <v>117</v>
      </c>
      <c r="F81" s="66" t="s">
        <v>142</v>
      </c>
      <c r="G81" s="162">
        <v>0.94975</v>
      </c>
    </row>
    <row r="82" spans="1:7" ht="52.5">
      <c r="A82" s="219"/>
      <c r="B82" s="228"/>
      <c r="C82" s="113" t="s">
        <v>125</v>
      </c>
      <c r="D82" s="98" t="s">
        <v>127</v>
      </c>
      <c r="E82" s="96" t="s">
        <v>123</v>
      </c>
      <c r="F82" s="66" t="s">
        <v>142</v>
      </c>
      <c r="G82" s="162">
        <v>0.94975</v>
      </c>
    </row>
    <row r="83" spans="1:7" ht="52.5">
      <c r="A83" s="214">
        <v>28</v>
      </c>
      <c r="B83" s="226" t="s">
        <v>87</v>
      </c>
      <c r="C83" s="110" t="s">
        <v>115</v>
      </c>
      <c r="D83" s="91" t="s">
        <v>116</v>
      </c>
      <c r="E83" s="90" t="s">
        <v>117</v>
      </c>
      <c r="F83" s="66" t="s">
        <v>142</v>
      </c>
      <c r="G83" s="162">
        <v>1.7254</v>
      </c>
    </row>
    <row r="84" spans="1:7" ht="52.5">
      <c r="A84" s="230"/>
      <c r="B84" s="227"/>
      <c r="C84" s="110" t="s">
        <v>115</v>
      </c>
      <c r="D84" s="91" t="s">
        <v>118</v>
      </c>
      <c r="E84" s="96" t="s">
        <v>123</v>
      </c>
      <c r="F84" s="66" t="s">
        <v>142</v>
      </c>
      <c r="G84" s="162">
        <v>1.7254</v>
      </c>
    </row>
    <row r="85" spans="1:7" ht="52.5">
      <c r="A85" s="230"/>
      <c r="B85" s="227"/>
      <c r="C85" s="111" t="s">
        <v>119</v>
      </c>
      <c r="D85" s="95" t="s">
        <v>120</v>
      </c>
      <c r="E85" s="96" t="s">
        <v>117</v>
      </c>
      <c r="F85" s="66" t="s">
        <v>142</v>
      </c>
      <c r="G85" s="162">
        <v>1.7254</v>
      </c>
    </row>
    <row r="86" spans="1:7" ht="52.5">
      <c r="A86" s="230"/>
      <c r="B86" s="227"/>
      <c r="C86" s="111" t="s">
        <v>119</v>
      </c>
      <c r="D86" s="91" t="s">
        <v>121</v>
      </c>
      <c r="E86" s="96" t="s">
        <v>123</v>
      </c>
      <c r="F86" s="66" t="s">
        <v>142</v>
      </c>
      <c r="G86" s="162">
        <v>1.7254</v>
      </c>
    </row>
    <row r="87" spans="1:7" ht="52.5">
      <c r="A87" s="230"/>
      <c r="B87" s="227"/>
      <c r="C87" s="113" t="s">
        <v>125</v>
      </c>
      <c r="D87" s="97" t="s">
        <v>126</v>
      </c>
      <c r="E87" s="96" t="s">
        <v>117</v>
      </c>
      <c r="F87" s="66" t="s">
        <v>142</v>
      </c>
      <c r="G87" s="162">
        <v>1.7254</v>
      </c>
    </row>
    <row r="88" spans="1:7" ht="52.5">
      <c r="A88" s="215"/>
      <c r="B88" s="228"/>
      <c r="C88" s="113" t="s">
        <v>125</v>
      </c>
      <c r="D88" s="98" t="s">
        <v>127</v>
      </c>
      <c r="E88" s="96" t="s">
        <v>123</v>
      </c>
      <c r="F88" s="66" t="s">
        <v>142</v>
      </c>
      <c r="G88" s="162">
        <v>1.7254</v>
      </c>
    </row>
    <row r="89" spans="1:7" ht="52.5">
      <c r="A89" s="214">
        <v>29</v>
      </c>
      <c r="B89" s="226" t="s">
        <v>88</v>
      </c>
      <c r="C89" s="110" t="s">
        <v>115</v>
      </c>
      <c r="D89" s="91" t="s">
        <v>116</v>
      </c>
      <c r="E89" s="90" t="s">
        <v>117</v>
      </c>
      <c r="F89" s="66" t="s">
        <v>142</v>
      </c>
      <c r="G89" s="162">
        <v>3.8468</v>
      </c>
    </row>
    <row r="90" spans="1:7" ht="52.5">
      <c r="A90" s="230"/>
      <c r="B90" s="227"/>
      <c r="C90" s="110" t="s">
        <v>115</v>
      </c>
      <c r="D90" s="91" t="s">
        <v>118</v>
      </c>
      <c r="E90" s="96" t="s">
        <v>123</v>
      </c>
      <c r="F90" s="66" t="s">
        <v>142</v>
      </c>
      <c r="G90" s="162">
        <v>3.8468</v>
      </c>
    </row>
    <row r="91" spans="1:7" ht="52.5">
      <c r="A91" s="230"/>
      <c r="B91" s="227"/>
      <c r="C91" s="111" t="s">
        <v>119</v>
      </c>
      <c r="D91" s="95" t="s">
        <v>120</v>
      </c>
      <c r="E91" s="96" t="s">
        <v>117</v>
      </c>
      <c r="F91" s="66" t="s">
        <v>142</v>
      </c>
      <c r="G91" s="162">
        <v>3.8468</v>
      </c>
    </row>
    <row r="92" spans="1:7" ht="52.5">
      <c r="A92" s="230"/>
      <c r="B92" s="227"/>
      <c r="C92" s="111" t="s">
        <v>119</v>
      </c>
      <c r="D92" s="91" t="s">
        <v>121</v>
      </c>
      <c r="E92" s="96" t="s">
        <v>123</v>
      </c>
      <c r="F92" s="66" t="s">
        <v>142</v>
      </c>
      <c r="G92" s="162">
        <v>3.8468</v>
      </c>
    </row>
    <row r="93" spans="1:7" ht="52.5">
      <c r="A93" s="230"/>
      <c r="B93" s="227"/>
      <c r="C93" s="113" t="s">
        <v>125</v>
      </c>
      <c r="D93" s="97" t="s">
        <v>126</v>
      </c>
      <c r="E93" s="96" t="s">
        <v>117</v>
      </c>
      <c r="F93" s="66" t="s">
        <v>142</v>
      </c>
      <c r="G93" s="162">
        <v>3.8468</v>
      </c>
    </row>
    <row r="94" spans="1:7" ht="52.5">
      <c r="A94" s="215"/>
      <c r="B94" s="228"/>
      <c r="C94" s="113" t="s">
        <v>125</v>
      </c>
      <c r="D94" s="98" t="s">
        <v>127</v>
      </c>
      <c r="E94" s="96" t="s">
        <v>123</v>
      </c>
      <c r="F94" s="66" t="s">
        <v>142</v>
      </c>
      <c r="G94" s="162">
        <v>3.8468</v>
      </c>
    </row>
    <row r="95" spans="1:7" ht="52.5">
      <c r="A95" s="214">
        <v>30</v>
      </c>
      <c r="B95" s="226" t="s">
        <v>89</v>
      </c>
      <c r="C95" s="110" t="s">
        <v>115</v>
      </c>
      <c r="D95" s="91" t="s">
        <v>116</v>
      </c>
      <c r="E95" s="90" t="s">
        <v>117</v>
      </c>
      <c r="F95" s="66" t="s">
        <v>142</v>
      </c>
      <c r="G95" s="162">
        <v>1.06602</v>
      </c>
    </row>
    <row r="96" spans="1:7" ht="52.5">
      <c r="A96" s="230"/>
      <c r="B96" s="227"/>
      <c r="C96" s="110" t="s">
        <v>115</v>
      </c>
      <c r="D96" s="91" t="s">
        <v>118</v>
      </c>
      <c r="E96" s="96" t="s">
        <v>123</v>
      </c>
      <c r="F96" s="66" t="s">
        <v>142</v>
      </c>
      <c r="G96" s="162">
        <v>1.06602</v>
      </c>
    </row>
    <row r="97" spans="1:7" ht="52.5">
      <c r="A97" s="230"/>
      <c r="B97" s="227"/>
      <c r="C97" s="111" t="s">
        <v>119</v>
      </c>
      <c r="D97" s="95" t="s">
        <v>120</v>
      </c>
      <c r="E97" s="96" t="s">
        <v>117</v>
      </c>
      <c r="F97" s="66" t="s">
        <v>142</v>
      </c>
      <c r="G97" s="162">
        <v>1.06602</v>
      </c>
    </row>
    <row r="98" spans="1:7" ht="52.5">
      <c r="A98" s="230"/>
      <c r="B98" s="227"/>
      <c r="C98" s="111" t="s">
        <v>119</v>
      </c>
      <c r="D98" s="91" t="s">
        <v>121</v>
      </c>
      <c r="E98" s="96" t="s">
        <v>123</v>
      </c>
      <c r="F98" s="66" t="s">
        <v>142</v>
      </c>
      <c r="G98" s="162">
        <v>1.06602</v>
      </c>
    </row>
    <row r="99" spans="1:7" ht="52.5">
      <c r="A99" s="230"/>
      <c r="B99" s="227"/>
      <c r="C99" s="113" t="s">
        <v>125</v>
      </c>
      <c r="D99" s="97" t="s">
        <v>126</v>
      </c>
      <c r="E99" s="96" t="s">
        <v>117</v>
      </c>
      <c r="F99" s="66" t="s">
        <v>142</v>
      </c>
      <c r="G99" s="162">
        <v>1.06602</v>
      </c>
    </row>
    <row r="100" spans="1:7" ht="52.5">
      <c r="A100" s="215"/>
      <c r="B100" s="228"/>
      <c r="C100" s="113" t="s">
        <v>125</v>
      </c>
      <c r="D100" s="98" t="s">
        <v>127</v>
      </c>
      <c r="E100" s="96" t="s">
        <v>123</v>
      </c>
      <c r="F100" s="66" t="s">
        <v>142</v>
      </c>
      <c r="G100" s="162">
        <v>1.06602</v>
      </c>
    </row>
    <row r="101" spans="1:7" ht="52.5">
      <c r="A101" s="214">
        <v>31</v>
      </c>
      <c r="B101" s="226" t="s">
        <v>90</v>
      </c>
      <c r="C101" s="110" t="s">
        <v>115</v>
      </c>
      <c r="D101" s="91" t="s">
        <v>116</v>
      </c>
      <c r="E101" s="90" t="s">
        <v>117</v>
      </c>
      <c r="F101" s="66" t="s">
        <v>142</v>
      </c>
      <c r="G101" s="162">
        <v>3.54266</v>
      </c>
    </row>
    <row r="102" spans="1:7" ht="52.5">
      <c r="A102" s="230"/>
      <c r="B102" s="227"/>
      <c r="C102" s="110" t="s">
        <v>115</v>
      </c>
      <c r="D102" s="91" t="s">
        <v>118</v>
      </c>
      <c r="E102" s="96" t="s">
        <v>123</v>
      </c>
      <c r="F102" s="66" t="s">
        <v>142</v>
      </c>
      <c r="G102" s="162">
        <v>3.54266</v>
      </c>
    </row>
    <row r="103" spans="1:7" ht="52.5">
      <c r="A103" s="230"/>
      <c r="B103" s="227"/>
      <c r="C103" s="111" t="s">
        <v>119</v>
      </c>
      <c r="D103" s="95" t="s">
        <v>120</v>
      </c>
      <c r="E103" s="96" t="s">
        <v>117</v>
      </c>
      <c r="F103" s="66" t="s">
        <v>142</v>
      </c>
      <c r="G103" s="162">
        <v>3.54266</v>
      </c>
    </row>
    <row r="104" spans="1:7" ht="52.5">
      <c r="A104" s="230"/>
      <c r="B104" s="227"/>
      <c r="C104" s="111" t="s">
        <v>119</v>
      </c>
      <c r="D104" s="91" t="s">
        <v>121</v>
      </c>
      <c r="E104" s="96" t="s">
        <v>123</v>
      </c>
      <c r="F104" s="66" t="s">
        <v>142</v>
      </c>
      <c r="G104" s="162">
        <v>3.54266</v>
      </c>
    </row>
    <row r="105" spans="1:7" ht="52.5">
      <c r="A105" s="230"/>
      <c r="B105" s="227"/>
      <c r="C105" s="113" t="s">
        <v>125</v>
      </c>
      <c r="D105" s="97" t="s">
        <v>126</v>
      </c>
      <c r="E105" s="96" t="s">
        <v>117</v>
      </c>
      <c r="F105" s="66" t="s">
        <v>142</v>
      </c>
      <c r="G105" s="162">
        <v>3.54266</v>
      </c>
    </row>
    <row r="106" spans="1:7" ht="52.5">
      <c r="A106" s="215"/>
      <c r="B106" s="228"/>
      <c r="C106" s="113" t="s">
        <v>125</v>
      </c>
      <c r="D106" s="98" t="s">
        <v>127</v>
      </c>
      <c r="E106" s="96" t="s">
        <v>123</v>
      </c>
      <c r="F106" s="66" t="s">
        <v>142</v>
      </c>
      <c r="G106" s="162">
        <v>3.54266</v>
      </c>
    </row>
    <row r="107" spans="1:7" ht="52.5">
      <c r="A107" s="214">
        <v>32</v>
      </c>
      <c r="B107" s="226" t="s">
        <v>91</v>
      </c>
      <c r="C107" s="110" t="s">
        <v>115</v>
      </c>
      <c r="D107" s="91" t="s">
        <v>116</v>
      </c>
      <c r="E107" s="90" t="s">
        <v>117</v>
      </c>
      <c r="F107" s="66" t="s">
        <v>142</v>
      </c>
      <c r="G107" s="162">
        <v>1.52234</v>
      </c>
    </row>
    <row r="108" spans="1:7" ht="52.5">
      <c r="A108" s="230"/>
      <c r="B108" s="227"/>
      <c r="C108" s="110" t="s">
        <v>115</v>
      </c>
      <c r="D108" s="91" t="s">
        <v>118</v>
      </c>
      <c r="E108" s="96" t="s">
        <v>123</v>
      </c>
      <c r="F108" s="66" t="s">
        <v>142</v>
      </c>
      <c r="G108" s="162">
        <v>1.52234</v>
      </c>
    </row>
    <row r="109" spans="1:7" ht="52.5">
      <c r="A109" s="230"/>
      <c r="B109" s="227"/>
      <c r="C109" s="111" t="s">
        <v>119</v>
      </c>
      <c r="D109" s="95" t="s">
        <v>120</v>
      </c>
      <c r="E109" s="96" t="s">
        <v>117</v>
      </c>
      <c r="F109" s="66" t="s">
        <v>142</v>
      </c>
      <c r="G109" s="162">
        <v>1.52234</v>
      </c>
    </row>
    <row r="110" spans="1:7" ht="52.5">
      <c r="A110" s="230"/>
      <c r="B110" s="227"/>
      <c r="C110" s="111" t="s">
        <v>119</v>
      </c>
      <c r="D110" s="91" t="s">
        <v>121</v>
      </c>
      <c r="E110" s="96" t="s">
        <v>123</v>
      </c>
      <c r="F110" s="66" t="s">
        <v>142</v>
      </c>
      <c r="G110" s="162">
        <v>1.52234</v>
      </c>
    </row>
    <row r="111" spans="1:7" ht="52.5">
      <c r="A111" s="230"/>
      <c r="B111" s="227"/>
      <c r="C111" s="113" t="s">
        <v>125</v>
      </c>
      <c r="D111" s="97" t="s">
        <v>126</v>
      </c>
      <c r="E111" s="96" t="s">
        <v>117</v>
      </c>
      <c r="F111" s="66" t="s">
        <v>142</v>
      </c>
      <c r="G111" s="162">
        <v>1.52234</v>
      </c>
    </row>
    <row r="112" spans="1:7" ht="52.5">
      <c r="A112" s="215"/>
      <c r="B112" s="228"/>
      <c r="C112" s="113" t="s">
        <v>125</v>
      </c>
      <c r="D112" s="98" t="s">
        <v>127</v>
      </c>
      <c r="E112" s="96" t="s">
        <v>123</v>
      </c>
      <c r="F112" s="66" t="s">
        <v>142</v>
      </c>
      <c r="G112" s="162">
        <v>1.52234</v>
      </c>
    </row>
    <row r="113" spans="1:7" ht="52.5">
      <c r="A113" s="214">
        <v>33</v>
      </c>
      <c r="B113" s="226" t="s">
        <v>92</v>
      </c>
      <c r="C113" s="110" t="s">
        <v>115</v>
      </c>
      <c r="D113" s="91" t="s">
        <v>116</v>
      </c>
      <c r="E113" s="90" t="s">
        <v>117</v>
      </c>
      <c r="F113" s="66" t="s">
        <v>142</v>
      </c>
      <c r="G113" s="162">
        <v>4.25727</v>
      </c>
    </row>
    <row r="114" spans="1:7" ht="52.5">
      <c r="A114" s="230"/>
      <c r="B114" s="227"/>
      <c r="C114" s="110" t="s">
        <v>115</v>
      </c>
      <c r="D114" s="91" t="s">
        <v>118</v>
      </c>
      <c r="E114" s="96" t="s">
        <v>123</v>
      </c>
      <c r="F114" s="66" t="s">
        <v>142</v>
      </c>
      <c r="G114" s="162">
        <v>4.25727</v>
      </c>
    </row>
    <row r="115" spans="1:7" ht="52.5">
      <c r="A115" s="230"/>
      <c r="B115" s="227"/>
      <c r="C115" s="111" t="s">
        <v>119</v>
      </c>
      <c r="D115" s="95" t="s">
        <v>120</v>
      </c>
      <c r="E115" s="96" t="s">
        <v>117</v>
      </c>
      <c r="F115" s="66" t="s">
        <v>142</v>
      </c>
      <c r="G115" s="162">
        <v>4.25727</v>
      </c>
    </row>
    <row r="116" spans="1:7" ht="52.5">
      <c r="A116" s="230"/>
      <c r="B116" s="227"/>
      <c r="C116" s="111" t="s">
        <v>119</v>
      </c>
      <c r="D116" s="91" t="s">
        <v>121</v>
      </c>
      <c r="E116" s="96" t="s">
        <v>123</v>
      </c>
      <c r="F116" s="66" t="s">
        <v>142</v>
      </c>
      <c r="G116" s="162">
        <v>4.25727</v>
      </c>
    </row>
    <row r="117" spans="1:7" ht="52.5">
      <c r="A117" s="230"/>
      <c r="B117" s="227"/>
      <c r="C117" s="113" t="s">
        <v>125</v>
      </c>
      <c r="D117" s="97" t="s">
        <v>126</v>
      </c>
      <c r="E117" s="96" t="s">
        <v>117</v>
      </c>
      <c r="F117" s="66" t="s">
        <v>142</v>
      </c>
      <c r="G117" s="162">
        <v>4.25727</v>
      </c>
    </row>
    <row r="118" spans="1:7" ht="52.5">
      <c r="A118" s="215"/>
      <c r="B118" s="228"/>
      <c r="C118" s="113" t="s">
        <v>125</v>
      </c>
      <c r="D118" s="98" t="s">
        <v>127</v>
      </c>
      <c r="E118" s="96" t="s">
        <v>123</v>
      </c>
      <c r="F118" s="66" t="s">
        <v>142</v>
      </c>
      <c r="G118" s="162">
        <v>4.25727</v>
      </c>
    </row>
    <row r="119" spans="1:7" ht="52.5">
      <c r="A119" s="214">
        <v>34</v>
      </c>
      <c r="B119" s="216" t="s">
        <v>93</v>
      </c>
      <c r="C119" s="110" t="s">
        <v>115</v>
      </c>
      <c r="D119" s="91" t="s">
        <v>116</v>
      </c>
      <c r="E119" s="90" t="s">
        <v>117</v>
      </c>
      <c r="F119" s="66" t="s">
        <v>142</v>
      </c>
      <c r="G119" s="162">
        <v>3.54328</v>
      </c>
    </row>
    <row r="120" spans="1:7" ht="52.5">
      <c r="A120" s="230"/>
      <c r="B120" s="224"/>
      <c r="C120" s="110" t="s">
        <v>115</v>
      </c>
      <c r="D120" s="91" t="s">
        <v>118</v>
      </c>
      <c r="E120" s="96" t="s">
        <v>123</v>
      </c>
      <c r="F120" s="66" t="s">
        <v>142</v>
      </c>
      <c r="G120" s="162">
        <v>3.54328</v>
      </c>
    </row>
    <row r="121" spans="1:7" ht="52.5">
      <c r="A121" s="230"/>
      <c r="B121" s="224"/>
      <c r="C121" s="111" t="s">
        <v>119</v>
      </c>
      <c r="D121" s="95" t="s">
        <v>120</v>
      </c>
      <c r="E121" s="96" t="s">
        <v>117</v>
      </c>
      <c r="F121" s="66" t="s">
        <v>142</v>
      </c>
      <c r="G121" s="162">
        <v>3.54328</v>
      </c>
    </row>
    <row r="122" spans="1:7" ht="52.5">
      <c r="A122" s="230"/>
      <c r="B122" s="224"/>
      <c r="C122" s="111" t="s">
        <v>119</v>
      </c>
      <c r="D122" s="91" t="s">
        <v>121</v>
      </c>
      <c r="E122" s="96" t="s">
        <v>123</v>
      </c>
      <c r="F122" s="66" t="s">
        <v>142</v>
      </c>
      <c r="G122" s="162">
        <v>3.54328</v>
      </c>
    </row>
    <row r="123" spans="1:7" ht="52.5">
      <c r="A123" s="230"/>
      <c r="B123" s="224"/>
      <c r="C123" s="113" t="s">
        <v>125</v>
      </c>
      <c r="D123" s="97" t="s">
        <v>126</v>
      </c>
      <c r="E123" s="96" t="s">
        <v>117</v>
      </c>
      <c r="F123" s="66" t="s">
        <v>142</v>
      </c>
      <c r="G123" s="162">
        <v>3.54328</v>
      </c>
    </row>
    <row r="124" spans="1:7" ht="52.5">
      <c r="A124" s="215"/>
      <c r="B124" s="217"/>
      <c r="C124" s="113" t="s">
        <v>125</v>
      </c>
      <c r="D124" s="98" t="s">
        <v>127</v>
      </c>
      <c r="E124" s="96" t="s">
        <v>123</v>
      </c>
      <c r="F124" s="66" t="s">
        <v>142</v>
      </c>
      <c r="G124" s="162">
        <v>3.54328</v>
      </c>
    </row>
    <row r="125" spans="1:7" ht="52.5">
      <c r="A125" s="214">
        <v>35</v>
      </c>
      <c r="B125" s="216" t="s">
        <v>94</v>
      </c>
      <c r="C125" s="110" t="s">
        <v>115</v>
      </c>
      <c r="D125" s="91" t="s">
        <v>116</v>
      </c>
      <c r="E125" s="90" t="s">
        <v>117</v>
      </c>
      <c r="F125" s="66" t="s">
        <v>142</v>
      </c>
      <c r="G125" s="162">
        <v>3.74188</v>
      </c>
    </row>
    <row r="126" spans="1:7" ht="52.5">
      <c r="A126" s="230"/>
      <c r="B126" s="224"/>
      <c r="C126" s="110" t="s">
        <v>115</v>
      </c>
      <c r="D126" s="91" t="s">
        <v>118</v>
      </c>
      <c r="E126" s="96" t="s">
        <v>123</v>
      </c>
      <c r="F126" s="66" t="s">
        <v>142</v>
      </c>
      <c r="G126" s="162">
        <v>3.74188</v>
      </c>
    </row>
    <row r="127" spans="1:7" ht="52.5">
      <c r="A127" s="230"/>
      <c r="B127" s="224"/>
      <c r="C127" s="111" t="s">
        <v>119</v>
      </c>
      <c r="D127" s="95" t="s">
        <v>120</v>
      </c>
      <c r="E127" s="96" t="s">
        <v>117</v>
      </c>
      <c r="F127" s="66" t="s">
        <v>142</v>
      </c>
      <c r="G127" s="162">
        <v>3.74188</v>
      </c>
    </row>
    <row r="128" spans="1:7" ht="52.5">
      <c r="A128" s="230"/>
      <c r="B128" s="224"/>
      <c r="C128" s="111" t="s">
        <v>119</v>
      </c>
      <c r="D128" s="91" t="s">
        <v>121</v>
      </c>
      <c r="E128" s="96" t="s">
        <v>123</v>
      </c>
      <c r="F128" s="66" t="s">
        <v>142</v>
      </c>
      <c r="G128" s="162">
        <v>3.74188</v>
      </c>
    </row>
    <row r="129" spans="1:7" ht="52.5">
      <c r="A129" s="230"/>
      <c r="B129" s="224"/>
      <c r="C129" s="113" t="s">
        <v>125</v>
      </c>
      <c r="D129" s="97" t="s">
        <v>126</v>
      </c>
      <c r="E129" s="96" t="s">
        <v>117</v>
      </c>
      <c r="F129" s="66" t="s">
        <v>142</v>
      </c>
      <c r="G129" s="162">
        <v>3.74188</v>
      </c>
    </row>
    <row r="130" spans="1:7" ht="52.5">
      <c r="A130" s="215"/>
      <c r="B130" s="217"/>
      <c r="C130" s="113" t="s">
        <v>125</v>
      </c>
      <c r="D130" s="98" t="s">
        <v>127</v>
      </c>
      <c r="E130" s="96" t="s">
        <v>123</v>
      </c>
      <c r="F130" s="66" t="s">
        <v>142</v>
      </c>
      <c r="G130" s="162">
        <v>3.74188</v>
      </c>
    </row>
    <row r="131" spans="1:7" ht="52.5">
      <c r="A131" s="214">
        <v>36</v>
      </c>
      <c r="B131" s="216" t="s">
        <v>95</v>
      </c>
      <c r="C131" s="110" t="s">
        <v>115</v>
      </c>
      <c r="D131" s="91" t="s">
        <v>116</v>
      </c>
      <c r="E131" s="90" t="s">
        <v>117</v>
      </c>
      <c r="F131" s="66" t="s">
        <v>142</v>
      </c>
      <c r="G131" s="162">
        <v>2.23492</v>
      </c>
    </row>
    <row r="132" spans="1:7" ht="52.5">
      <c r="A132" s="230"/>
      <c r="B132" s="224"/>
      <c r="C132" s="110" t="s">
        <v>115</v>
      </c>
      <c r="D132" s="91" t="s">
        <v>118</v>
      </c>
      <c r="E132" s="96" t="s">
        <v>123</v>
      </c>
      <c r="F132" s="66" t="s">
        <v>142</v>
      </c>
      <c r="G132" s="162">
        <v>2.23492</v>
      </c>
    </row>
    <row r="133" spans="1:7" ht="52.5">
      <c r="A133" s="230"/>
      <c r="B133" s="224"/>
      <c r="C133" s="111" t="s">
        <v>119</v>
      </c>
      <c r="D133" s="95" t="s">
        <v>120</v>
      </c>
      <c r="E133" s="96" t="s">
        <v>117</v>
      </c>
      <c r="F133" s="66" t="s">
        <v>142</v>
      </c>
      <c r="G133" s="162">
        <v>2.23492</v>
      </c>
    </row>
    <row r="134" spans="1:7" ht="52.5">
      <c r="A134" s="215"/>
      <c r="B134" s="217"/>
      <c r="C134" s="111" t="s">
        <v>119</v>
      </c>
      <c r="D134" s="91" t="s">
        <v>121</v>
      </c>
      <c r="E134" s="96" t="s">
        <v>123</v>
      </c>
      <c r="F134" s="66" t="s">
        <v>142</v>
      </c>
      <c r="G134" s="162">
        <v>2.23492</v>
      </c>
    </row>
    <row r="135" spans="1:7" ht="52.5">
      <c r="A135" s="214">
        <v>37</v>
      </c>
      <c r="B135" s="216" t="s">
        <v>96</v>
      </c>
      <c r="C135" s="110" t="s">
        <v>115</v>
      </c>
      <c r="D135" s="91" t="s">
        <v>116</v>
      </c>
      <c r="E135" s="90" t="s">
        <v>117</v>
      </c>
      <c r="F135" s="66" t="s">
        <v>142</v>
      </c>
      <c r="G135" s="162">
        <v>2.44678</v>
      </c>
    </row>
    <row r="136" spans="1:7" ht="52.5">
      <c r="A136" s="230"/>
      <c r="B136" s="224"/>
      <c r="C136" s="110" t="s">
        <v>115</v>
      </c>
      <c r="D136" s="91" t="s">
        <v>118</v>
      </c>
      <c r="E136" s="96" t="s">
        <v>123</v>
      </c>
      <c r="F136" s="66" t="s">
        <v>142</v>
      </c>
      <c r="G136" s="162">
        <v>2.44678</v>
      </c>
    </row>
    <row r="137" spans="1:7" ht="52.5">
      <c r="A137" s="230"/>
      <c r="B137" s="224"/>
      <c r="C137" s="111" t="s">
        <v>119</v>
      </c>
      <c r="D137" s="95" t="s">
        <v>120</v>
      </c>
      <c r="E137" s="96" t="s">
        <v>117</v>
      </c>
      <c r="F137" s="66" t="s">
        <v>142</v>
      </c>
      <c r="G137" s="162">
        <v>2.44678</v>
      </c>
    </row>
    <row r="138" spans="1:7" ht="52.5">
      <c r="A138" s="215"/>
      <c r="B138" s="217"/>
      <c r="C138" s="111" t="s">
        <v>119</v>
      </c>
      <c r="D138" s="91" t="s">
        <v>121</v>
      </c>
      <c r="E138" s="96" t="s">
        <v>123</v>
      </c>
      <c r="F138" s="66" t="s">
        <v>142</v>
      </c>
      <c r="G138" s="162">
        <v>2.44678</v>
      </c>
    </row>
    <row r="139" spans="1:7" ht="52.5">
      <c r="A139" s="214">
        <v>38</v>
      </c>
      <c r="B139" s="216" t="s">
        <v>97</v>
      </c>
      <c r="C139" s="110" t="s">
        <v>115</v>
      </c>
      <c r="D139" s="91" t="s">
        <v>116</v>
      </c>
      <c r="E139" s="90" t="s">
        <v>117</v>
      </c>
      <c r="F139" s="66" t="s">
        <v>142</v>
      </c>
      <c r="G139" s="162">
        <v>5.80693</v>
      </c>
    </row>
    <row r="140" spans="1:7" ht="52.5">
      <c r="A140" s="230"/>
      <c r="B140" s="224"/>
      <c r="C140" s="110" t="s">
        <v>115</v>
      </c>
      <c r="D140" s="91" t="s">
        <v>118</v>
      </c>
      <c r="E140" s="96" t="s">
        <v>123</v>
      </c>
      <c r="F140" s="66" t="s">
        <v>142</v>
      </c>
      <c r="G140" s="162">
        <v>5.80693</v>
      </c>
    </row>
    <row r="141" spans="1:7" ht="52.5">
      <c r="A141" s="230"/>
      <c r="B141" s="224"/>
      <c r="C141" s="111" t="s">
        <v>119</v>
      </c>
      <c r="D141" s="95" t="s">
        <v>120</v>
      </c>
      <c r="E141" s="96" t="s">
        <v>117</v>
      </c>
      <c r="F141" s="66" t="s">
        <v>142</v>
      </c>
      <c r="G141" s="162">
        <v>5.80693</v>
      </c>
    </row>
    <row r="142" spans="1:7" ht="52.5">
      <c r="A142" s="215"/>
      <c r="B142" s="217"/>
      <c r="C142" s="111" t="s">
        <v>119</v>
      </c>
      <c r="D142" s="91" t="s">
        <v>121</v>
      </c>
      <c r="E142" s="96" t="s">
        <v>123</v>
      </c>
      <c r="F142" s="66" t="s">
        <v>142</v>
      </c>
      <c r="G142" s="162">
        <v>5.80693</v>
      </c>
    </row>
    <row r="143" spans="1:7" ht="52.5">
      <c r="A143" s="214">
        <v>39</v>
      </c>
      <c r="B143" s="216" t="s">
        <v>98</v>
      </c>
      <c r="C143" s="110" t="s">
        <v>115</v>
      </c>
      <c r="D143" s="91" t="s">
        <v>116</v>
      </c>
      <c r="E143" s="90" t="s">
        <v>117</v>
      </c>
      <c r="F143" s="66" t="s">
        <v>142</v>
      </c>
      <c r="G143" s="163">
        <v>3.68444</v>
      </c>
    </row>
    <row r="144" spans="1:7" ht="52.5">
      <c r="A144" s="230"/>
      <c r="B144" s="224"/>
      <c r="C144" s="110" t="s">
        <v>115</v>
      </c>
      <c r="D144" s="91" t="s">
        <v>118</v>
      </c>
      <c r="E144" s="96" t="s">
        <v>123</v>
      </c>
      <c r="F144" s="66" t="s">
        <v>142</v>
      </c>
      <c r="G144" s="163">
        <v>3.68444</v>
      </c>
    </row>
    <row r="145" spans="1:7" ht="52.5">
      <c r="A145" s="230"/>
      <c r="B145" s="224"/>
      <c r="C145" s="111" t="s">
        <v>119</v>
      </c>
      <c r="D145" s="95" t="s">
        <v>120</v>
      </c>
      <c r="E145" s="96" t="s">
        <v>117</v>
      </c>
      <c r="F145" s="66" t="s">
        <v>142</v>
      </c>
      <c r="G145" s="163">
        <v>3.68444</v>
      </c>
    </row>
    <row r="146" spans="1:7" ht="52.5">
      <c r="A146" s="215"/>
      <c r="B146" s="217"/>
      <c r="C146" s="111" t="s">
        <v>119</v>
      </c>
      <c r="D146" s="91" t="s">
        <v>121</v>
      </c>
      <c r="E146" s="96" t="s">
        <v>123</v>
      </c>
      <c r="F146" s="66" t="s">
        <v>142</v>
      </c>
      <c r="G146" s="163">
        <v>3.68444</v>
      </c>
    </row>
    <row r="147" spans="1:7" ht="48" customHeight="1">
      <c r="A147" s="214">
        <v>40</v>
      </c>
      <c r="B147" s="216" t="s">
        <v>99</v>
      </c>
      <c r="C147" s="111" t="s">
        <v>119</v>
      </c>
      <c r="D147" s="114" t="s">
        <v>145</v>
      </c>
      <c r="E147" s="96" t="s">
        <v>117</v>
      </c>
      <c r="F147" s="66" t="s">
        <v>149</v>
      </c>
      <c r="G147" s="163">
        <v>2.20232</v>
      </c>
    </row>
    <row r="148" spans="1:7" ht="54.75" customHeight="1">
      <c r="A148" s="230"/>
      <c r="B148" s="224"/>
      <c r="C148" s="111" t="s">
        <v>119</v>
      </c>
      <c r="D148" s="115" t="s">
        <v>146</v>
      </c>
      <c r="E148" s="96" t="s">
        <v>123</v>
      </c>
      <c r="F148" s="66" t="s">
        <v>149</v>
      </c>
      <c r="G148" s="163">
        <v>2.20232</v>
      </c>
    </row>
    <row r="149" spans="1:7" ht="54" customHeight="1">
      <c r="A149" s="230"/>
      <c r="B149" s="224"/>
      <c r="C149" s="113" t="s">
        <v>125</v>
      </c>
      <c r="D149" s="114" t="s">
        <v>147</v>
      </c>
      <c r="E149" s="96" t="s">
        <v>117</v>
      </c>
      <c r="F149" s="66" t="s">
        <v>149</v>
      </c>
      <c r="G149" s="163">
        <v>2.20232</v>
      </c>
    </row>
    <row r="150" spans="1:7" ht="51.75" customHeight="1">
      <c r="A150" s="215"/>
      <c r="B150" s="217"/>
      <c r="C150" s="113" t="s">
        <v>125</v>
      </c>
      <c r="D150" s="115" t="s">
        <v>148</v>
      </c>
      <c r="E150" s="96" t="s">
        <v>123</v>
      </c>
      <c r="F150" s="66" t="s">
        <v>149</v>
      </c>
      <c r="G150" s="173">
        <v>2.20232</v>
      </c>
    </row>
    <row r="151" spans="1:7" ht="42.75" customHeight="1">
      <c r="A151" s="214">
        <v>41</v>
      </c>
      <c r="B151" s="216" t="s">
        <v>100</v>
      </c>
      <c r="C151" s="74" t="s">
        <v>129</v>
      </c>
      <c r="D151" s="97" t="s">
        <v>131</v>
      </c>
      <c r="E151" s="99" t="s">
        <v>144</v>
      </c>
      <c r="F151" s="116" t="s">
        <v>107</v>
      </c>
      <c r="G151" s="173">
        <v>0.8829</v>
      </c>
    </row>
    <row r="152" spans="1:7" ht="41.25">
      <c r="A152" s="230"/>
      <c r="B152" s="224"/>
      <c r="C152" s="74" t="s">
        <v>129</v>
      </c>
      <c r="D152" s="100" t="s">
        <v>132</v>
      </c>
      <c r="E152" s="73" t="s">
        <v>135</v>
      </c>
      <c r="F152" s="116" t="s">
        <v>107</v>
      </c>
      <c r="G152" s="173">
        <v>0.8829</v>
      </c>
    </row>
    <row r="153" spans="1:7" ht="41.25">
      <c r="A153" s="230"/>
      <c r="B153" s="224"/>
      <c r="C153" s="74" t="s">
        <v>129</v>
      </c>
      <c r="D153" s="100" t="s">
        <v>131</v>
      </c>
      <c r="E153" s="86" t="s">
        <v>136</v>
      </c>
      <c r="F153" s="116" t="s">
        <v>107</v>
      </c>
      <c r="G153" s="173">
        <v>0.8829</v>
      </c>
    </row>
    <row r="154" spans="1:7" ht="41.25">
      <c r="A154" s="230"/>
      <c r="B154" s="224"/>
      <c r="C154" s="74" t="s">
        <v>129</v>
      </c>
      <c r="D154" s="101" t="s">
        <v>133</v>
      </c>
      <c r="E154" s="86" t="s">
        <v>137</v>
      </c>
      <c r="F154" s="116" t="s">
        <v>107</v>
      </c>
      <c r="G154" s="173">
        <v>0.8829</v>
      </c>
    </row>
    <row r="155" spans="1:7" ht="41.25">
      <c r="A155" s="215"/>
      <c r="B155" s="217"/>
      <c r="C155" s="74" t="s">
        <v>129</v>
      </c>
      <c r="D155" s="80" t="s">
        <v>134</v>
      </c>
      <c r="E155" s="86" t="s">
        <v>138</v>
      </c>
      <c r="F155" s="116" t="s">
        <v>107</v>
      </c>
      <c r="G155" s="173">
        <v>0.8829</v>
      </c>
    </row>
    <row r="156" spans="1:7" ht="44.25" customHeight="1">
      <c r="A156" s="116">
        <v>42</v>
      </c>
      <c r="B156" s="65" t="s">
        <v>101</v>
      </c>
      <c r="C156" s="74" t="s">
        <v>129</v>
      </c>
      <c r="D156" s="97" t="s">
        <v>130</v>
      </c>
      <c r="E156" s="73" t="s">
        <v>143</v>
      </c>
      <c r="F156" s="116" t="s">
        <v>107</v>
      </c>
      <c r="G156" s="173">
        <v>2.066048</v>
      </c>
    </row>
    <row r="157" spans="1:7" ht="15">
      <c r="A157" s="9"/>
      <c r="B157" s="9"/>
      <c r="C157" s="9"/>
      <c r="D157" s="9"/>
      <c r="E157" s="86"/>
      <c r="F157" s="86"/>
      <c r="G157" s="9"/>
    </row>
  </sheetData>
  <sheetProtection/>
  <mergeCells count="91">
    <mergeCell ref="B37:B38"/>
    <mergeCell ref="A37:A38"/>
    <mergeCell ref="B95:B100"/>
    <mergeCell ref="A95:A100"/>
    <mergeCell ref="B113:B118"/>
    <mergeCell ref="A113:A118"/>
    <mergeCell ref="B89:B94"/>
    <mergeCell ref="A89:A94"/>
    <mergeCell ref="B47:B48"/>
    <mergeCell ref="A47:A48"/>
    <mergeCell ref="B125:B130"/>
    <mergeCell ref="A125:A130"/>
    <mergeCell ref="B119:B124"/>
    <mergeCell ref="A119:A124"/>
    <mergeCell ref="B83:B88"/>
    <mergeCell ref="A83:A88"/>
    <mergeCell ref="B107:B112"/>
    <mergeCell ref="A107:A112"/>
    <mergeCell ref="B101:B106"/>
    <mergeCell ref="A101:A106"/>
    <mergeCell ref="B139:B142"/>
    <mergeCell ref="A139:A142"/>
    <mergeCell ref="B135:B138"/>
    <mergeCell ref="A135:A138"/>
    <mergeCell ref="B131:B134"/>
    <mergeCell ref="A131:A134"/>
    <mergeCell ref="B4:G4"/>
    <mergeCell ref="B63:B70"/>
    <mergeCell ref="A63:A70"/>
    <mergeCell ref="C21:C22"/>
    <mergeCell ref="B151:B155"/>
    <mergeCell ref="B147:B150"/>
    <mergeCell ref="A147:A150"/>
    <mergeCell ref="A151:A155"/>
    <mergeCell ref="A143:A146"/>
    <mergeCell ref="B143:B146"/>
    <mergeCell ref="C25:C26"/>
    <mergeCell ref="B77:B82"/>
    <mergeCell ref="A77:A82"/>
    <mergeCell ref="B71:B76"/>
    <mergeCell ref="A71:A76"/>
    <mergeCell ref="C27:C28"/>
    <mergeCell ref="B25:B28"/>
    <mergeCell ref="B29:B30"/>
    <mergeCell ref="A25:A28"/>
    <mergeCell ref="A29:A30"/>
    <mergeCell ref="C23:C24"/>
    <mergeCell ref="C61:C62"/>
    <mergeCell ref="B59:B62"/>
    <mergeCell ref="B57:B58"/>
    <mergeCell ref="A57:A58"/>
    <mergeCell ref="A59:A62"/>
    <mergeCell ref="B55:B56"/>
    <mergeCell ref="A55:A56"/>
    <mergeCell ref="B21:B24"/>
    <mergeCell ref="A21:A24"/>
    <mergeCell ref="C17:C18"/>
    <mergeCell ref="B15:B18"/>
    <mergeCell ref="A15:A18"/>
    <mergeCell ref="B13:B14"/>
    <mergeCell ref="A13:A14"/>
    <mergeCell ref="B9:B10"/>
    <mergeCell ref="A9:A10"/>
    <mergeCell ref="B7:B8"/>
    <mergeCell ref="A7:A8"/>
    <mergeCell ref="B11:B12"/>
    <mergeCell ref="A11:A12"/>
    <mergeCell ref="B19:B20"/>
    <mergeCell ref="A19:A20"/>
    <mergeCell ref="B31:B32"/>
    <mergeCell ref="A31:A32"/>
    <mergeCell ref="B33:B34"/>
    <mergeCell ref="A33:A34"/>
    <mergeCell ref="B35:B36"/>
    <mergeCell ref="A35:A36"/>
    <mergeCell ref="B39:B40"/>
    <mergeCell ref="A39:A40"/>
    <mergeCell ref="B41:B42"/>
    <mergeCell ref="A41:A42"/>
    <mergeCell ref="B43:B44"/>
    <mergeCell ref="A43:A44"/>
    <mergeCell ref="C59:C60"/>
    <mergeCell ref="C15:C16"/>
    <mergeCell ref="B49:B50"/>
    <mergeCell ref="A49:A50"/>
    <mergeCell ref="B51:B52"/>
    <mergeCell ref="A51:A52"/>
    <mergeCell ref="B53:B54"/>
    <mergeCell ref="A53:A54"/>
    <mergeCell ref="B45:B46"/>
    <mergeCell ref="A45:A46"/>
  </mergeCells>
  <printOptions/>
  <pageMargins left="0.11811023622047245" right="0.11811023622047245" top="0.9448818897637796" bottom="0.15748031496062992" header="0.11811023622047245" footer="0.11811023622047245"/>
  <pageSetup horizontalDpi="600" verticalDpi="600" orientation="landscape" paperSize="9" scale="65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6"/>
  <sheetViews>
    <sheetView view="pageBreakPreview" zoomScale="60" zoomScaleNormal="80" zoomScalePageLayoutView="0" workbookViewId="0" topLeftCell="A13">
      <selection activeCell="A22" sqref="A22:IV24"/>
    </sheetView>
  </sheetViews>
  <sheetFormatPr defaultColWidth="9.00390625" defaultRowHeight="12.75"/>
  <cols>
    <col min="1" max="1" width="2.375" style="0" customWidth="1"/>
    <col min="2" max="2" width="13.875" style="0" customWidth="1"/>
    <col min="3" max="3" width="16.50390625" style="0" customWidth="1"/>
    <col min="4" max="4" width="14.00390625" style="0" customWidth="1"/>
    <col min="5" max="5" width="12.50390625" style="0" customWidth="1"/>
    <col min="6" max="6" width="17.00390625" style="0" customWidth="1"/>
    <col min="7" max="7" width="16.50390625" style="0" customWidth="1"/>
    <col min="8" max="8" width="30.50390625" style="0" customWidth="1"/>
  </cols>
  <sheetData>
    <row r="1" spans="1:7" ht="18">
      <c r="A1" s="33"/>
      <c r="B1" s="33"/>
      <c r="C1" s="33"/>
      <c r="D1" s="6" t="s">
        <v>153</v>
      </c>
      <c r="E1" s="33"/>
      <c r="F1" s="33"/>
      <c r="G1" s="33"/>
    </row>
    <row r="2" spans="1:7" ht="18">
      <c r="A2" s="33"/>
      <c r="B2" s="33"/>
      <c r="C2" s="33"/>
      <c r="D2" s="33"/>
      <c r="E2" s="33"/>
      <c r="F2" s="33"/>
      <c r="G2" s="33"/>
    </row>
    <row r="3" spans="1:7" ht="18">
      <c r="A3" s="33"/>
      <c r="B3" s="33"/>
      <c r="C3" s="33"/>
      <c r="D3" s="33"/>
      <c r="E3" s="33"/>
      <c r="F3" s="33"/>
      <c r="G3" s="33"/>
    </row>
    <row r="4" spans="1:8" ht="108" customHeight="1">
      <c r="A4" s="33"/>
      <c r="B4" s="231" t="s">
        <v>158</v>
      </c>
      <c r="C4" s="231"/>
      <c r="D4" s="231"/>
      <c r="E4" s="231"/>
      <c r="F4" s="231"/>
      <c r="G4" s="231"/>
      <c r="H4" s="231"/>
    </row>
    <row r="5" spans="1:8" ht="21" customHeight="1">
      <c r="A5" s="33"/>
      <c r="B5" s="232" t="s">
        <v>159</v>
      </c>
      <c r="C5" s="232"/>
      <c r="D5" s="232"/>
      <c r="E5" s="232"/>
      <c r="F5" s="232"/>
      <c r="G5" s="232"/>
      <c r="H5" s="232"/>
    </row>
    <row r="6" spans="1:7" ht="18.75" customHeight="1">
      <c r="A6" s="33"/>
      <c r="B6" s="33" t="s">
        <v>156</v>
      </c>
      <c r="C6" s="33"/>
      <c r="D6" s="33"/>
      <c r="E6" s="33"/>
      <c r="F6" s="33"/>
      <c r="G6" s="33"/>
    </row>
    <row r="7" spans="1:8" ht="22.5" customHeight="1">
      <c r="A7" s="33"/>
      <c r="B7" s="233" t="s">
        <v>56</v>
      </c>
      <c r="C7" s="233"/>
      <c r="D7" s="233"/>
      <c r="E7" s="233"/>
      <c r="F7" s="233"/>
      <c r="G7" s="233"/>
      <c r="H7" s="233"/>
    </row>
    <row r="8" spans="1:8" ht="37.5" customHeight="1">
      <c r="A8" s="33"/>
      <c r="B8" s="234" t="s">
        <v>67</v>
      </c>
      <c r="C8" s="236" t="s">
        <v>68</v>
      </c>
      <c r="D8" s="237"/>
      <c r="E8" s="237"/>
      <c r="F8" s="237"/>
      <c r="G8" s="237"/>
      <c r="H8" s="31" t="s">
        <v>69</v>
      </c>
    </row>
    <row r="9" spans="1:8" ht="37.5" customHeight="1">
      <c r="A9" s="33"/>
      <c r="B9" s="235"/>
      <c r="C9" s="238" t="s">
        <v>70</v>
      </c>
      <c r="D9" s="238"/>
      <c r="E9" s="236" t="s">
        <v>71</v>
      </c>
      <c r="F9" s="237"/>
      <c r="G9" s="237"/>
      <c r="H9" s="239" t="s">
        <v>72</v>
      </c>
    </row>
    <row r="10" spans="1:8" ht="126" customHeight="1">
      <c r="A10" s="33"/>
      <c r="B10" s="235"/>
      <c r="C10" s="18" t="s">
        <v>73</v>
      </c>
      <c r="D10" s="18" t="s">
        <v>74</v>
      </c>
      <c r="E10" s="55" t="s">
        <v>75</v>
      </c>
      <c r="F10" s="56" t="s">
        <v>76</v>
      </c>
      <c r="G10" s="56" t="s">
        <v>77</v>
      </c>
      <c r="H10" s="240"/>
    </row>
    <row r="11" spans="1:8" ht="127.5" customHeight="1">
      <c r="A11" s="33"/>
      <c r="B11" s="35" t="s">
        <v>104</v>
      </c>
      <c r="C11" s="133" t="s">
        <v>150</v>
      </c>
      <c r="D11" s="241" t="s">
        <v>155</v>
      </c>
      <c r="E11" s="242"/>
      <c r="F11" s="242"/>
      <c r="G11" s="243"/>
      <c r="H11" s="134" t="s">
        <v>157</v>
      </c>
    </row>
    <row r="12" spans="1:8" ht="18">
      <c r="A12" s="33"/>
      <c r="B12" s="126"/>
      <c r="C12" s="236" t="s">
        <v>78</v>
      </c>
      <c r="D12" s="237"/>
      <c r="E12" s="237"/>
      <c r="F12" s="237"/>
      <c r="G12" s="237"/>
      <c r="H12" s="247"/>
    </row>
    <row r="13" spans="1:8" ht="18" customHeight="1">
      <c r="A13" s="33"/>
      <c r="B13" s="57" t="s">
        <v>79</v>
      </c>
      <c r="C13" s="160">
        <v>42488</v>
      </c>
      <c r="D13" s="160">
        <v>37401</v>
      </c>
      <c r="E13" s="160">
        <v>52362</v>
      </c>
      <c r="F13" s="160">
        <v>37401</v>
      </c>
      <c r="G13" s="160">
        <v>37401</v>
      </c>
      <c r="H13" s="58"/>
    </row>
    <row r="14" spans="1:8" ht="18" customHeight="1">
      <c r="A14" s="33"/>
      <c r="B14" s="57" t="s">
        <v>80</v>
      </c>
      <c r="C14" s="160">
        <v>51316</v>
      </c>
      <c r="D14" s="160">
        <v>45192</v>
      </c>
      <c r="E14" s="160">
        <v>63268</v>
      </c>
      <c r="F14" s="160">
        <v>45192</v>
      </c>
      <c r="G14" s="160">
        <v>45192</v>
      </c>
      <c r="H14" s="58"/>
    </row>
    <row r="15" spans="1:8" ht="18" customHeight="1">
      <c r="A15" s="33"/>
      <c r="B15" s="57" t="s">
        <v>81</v>
      </c>
      <c r="C15" s="160">
        <v>29245</v>
      </c>
      <c r="D15" s="160">
        <v>25716</v>
      </c>
      <c r="E15" s="160">
        <v>36003</v>
      </c>
      <c r="F15" s="160">
        <v>25716</v>
      </c>
      <c r="G15" s="160">
        <v>25716</v>
      </c>
      <c r="H15" s="58"/>
    </row>
    <row r="16" spans="2:8" ht="30" customHeight="1">
      <c r="B16" s="248" t="s">
        <v>65</v>
      </c>
      <c r="C16" s="248"/>
      <c r="D16" s="248"/>
      <c r="E16" s="248"/>
      <c r="F16" s="248"/>
      <c r="G16" s="248"/>
      <c r="H16" s="248"/>
    </row>
    <row r="17" spans="2:8" ht="30.75">
      <c r="B17" s="249" t="s">
        <v>67</v>
      </c>
      <c r="C17" s="251" t="s">
        <v>68</v>
      </c>
      <c r="D17" s="251"/>
      <c r="E17" s="251"/>
      <c r="F17" s="251"/>
      <c r="G17" s="251"/>
      <c r="H17" s="59" t="str">
        <f>H8</f>
        <v>группы компенсирующей направленности</v>
      </c>
    </row>
    <row r="18" spans="2:8" ht="36" customHeight="1">
      <c r="B18" s="250"/>
      <c r="C18" s="251" t="str">
        <f>C9</f>
        <v>одновозрастные</v>
      </c>
      <c r="D18" s="251"/>
      <c r="E18" s="251" t="str">
        <f>E9</f>
        <v>разновозрастные</v>
      </c>
      <c r="F18" s="251"/>
      <c r="G18" s="251"/>
      <c r="H18" s="51"/>
    </row>
    <row r="19" spans="2:8" ht="132" customHeight="1">
      <c r="B19" s="250"/>
      <c r="C19" s="18" t="s">
        <v>73</v>
      </c>
      <c r="D19" s="18" t="s">
        <v>74</v>
      </c>
      <c r="E19" s="60" t="str">
        <f>E10</f>
        <v>от 2-х месяцев до 8 лет</v>
      </c>
      <c r="F19" s="60" t="str">
        <f>F10</f>
        <v>дети старше 3-х лет     (два возраста)</v>
      </c>
      <c r="G19" s="60" t="str">
        <f>G10</f>
        <v>дети старше 3 лет (три возраста)</v>
      </c>
      <c r="H19" s="59" t="s">
        <v>72</v>
      </c>
    </row>
    <row r="20" spans="2:8" ht="132" customHeight="1">
      <c r="B20" s="35" t="s">
        <v>104</v>
      </c>
      <c r="C20" s="133" t="s">
        <v>150</v>
      </c>
      <c r="D20" s="241" t="s">
        <v>155</v>
      </c>
      <c r="E20" s="242"/>
      <c r="F20" s="242"/>
      <c r="G20" s="243"/>
      <c r="H20" s="134" t="s">
        <v>157</v>
      </c>
    </row>
    <row r="21" spans="2:8" ht="20.25" customHeight="1">
      <c r="B21" s="127"/>
      <c r="C21" s="244" t="s">
        <v>82</v>
      </c>
      <c r="D21" s="245"/>
      <c r="E21" s="245"/>
      <c r="F21" s="245"/>
      <c r="G21" s="245"/>
      <c r="H21" s="246"/>
    </row>
    <row r="22" spans="2:8" ht="21" customHeight="1">
      <c r="B22" s="47" t="s">
        <v>79</v>
      </c>
      <c r="C22" s="156">
        <v>36840</v>
      </c>
      <c r="D22" s="156">
        <v>32490</v>
      </c>
      <c r="E22" s="157">
        <v>45487</v>
      </c>
      <c r="F22" s="156">
        <v>32490</v>
      </c>
      <c r="G22" s="156">
        <v>32490</v>
      </c>
      <c r="H22" s="156"/>
    </row>
    <row r="23" spans="2:8" ht="21" customHeight="1">
      <c r="B23" s="47" t="s">
        <v>80</v>
      </c>
      <c r="C23" s="156">
        <v>44508</v>
      </c>
      <c r="D23" s="156">
        <v>39272</v>
      </c>
      <c r="E23" s="157">
        <v>54980</v>
      </c>
      <c r="F23" s="156">
        <v>39272</v>
      </c>
      <c r="G23" s="156">
        <v>39272</v>
      </c>
      <c r="H23" s="156">
        <v>98329</v>
      </c>
    </row>
    <row r="24" spans="2:8" ht="21" customHeight="1">
      <c r="B24" s="47" t="s">
        <v>81</v>
      </c>
      <c r="C24" s="156">
        <v>25339</v>
      </c>
      <c r="D24" s="158">
        <v>22319</v>
      </c>
      <c r="E24" s="159">
        <v>31247</v>
      </c>
      <c r="F24" s="156">
        <v>22319</v>
      </c>
      <c r="G24" s="158">
        <v>22319</v>
      </c>
      <c r="H24" s="61"/>
    </row>
    <row r="25" spans="2:7" ht="18">
      <c r="B25" s="62"/>
      <c r="C25" s="62"/>
      <c r="D25" s="62"/>
      <c r="E25" s="62"/>
      <c r="F25" s="62"/>
      <c r="G25" s="62"/>
    </row>
    <row r="26" spans="2:7" ht="18">
      <c r="B26" s="62"/>
      <c r="C26" s="62"/>
      <c r="D26" s="62"/>
      <c r="E26" s="62"/>
      <c r="F26" s="62"/>
      <c r="G26" s="62"/>
    </row>
  </sheetData>
  <sheetProtection/>
  <mergeCells count="17">
    <mergeCell ref="D20:G20"/>
    <mergeCell ref="C21:H21"/>
    <mergeCell ref="D11:G11"/>
    <mergeCell ref="C12:H12"/>
    <mergeCell ref="B16:H16"/>
    <mergeCell ref="B17:B19"/>
    <mergeCell ref="C17:G17"/>
    <mergeCell ref="C18:D18"/>
    <mergeCell ref="E18:G18"/>
    <mergeCell ref="B4:H4"/>
    <mergeCell ref="B5:H5"/>
    <mergeCell ref="B7:H7"/>
    <mergeCell ref="B8:B10"/>
    <mergeCell ref="C8:G8"/>
    <mergeCell ref="C9:D9"/>
    <mergeCell ref="E9:G9"/>
    <mergeCell ref="H9:H10"/>
  </mergeCells>
  <printOptions/>
  <pageMargins left="0" right="0" top="0.7480314960629921" bottom="0.35433070866141736" header="0.11811023622047245" footer="0.11811023622047245"/>
  <pageSetup fitToHeight="2" horizontalDpi="600" verticalDpi="600" orientation="portrait" paperSize="9" scale="83" r:id="rId1"/>
  <rowBreaks count="1" manualBreakCount="1">
    <brk id="1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5"/>
  <sheetViews>
    <sheetView view="pageBreakPreview" zoomScale="60" zoomScaleNormal="90" zoomScalePageLayoutView="0" workbookViewId="0" topLeftCell="A16">
      <selection activeCell="C20" sqref="C20:D20"/>
    </sheetView>
  </sheetViews>
  <sheetFormatPr defaultColWidth="9.00390625" defaultRowHeight="12.75"/>
  <cols>
    <col min="1" max="1" width="2.375" style="0" customWidth="1"/>
    <col min="2" max="2" width="25.375" style="0" customWidth="1"/>
    <col min="3" max="3" width="33.375" style="0" customWidth="1"/>
    <col min="4" max="4" width="42.50390625" style="0" customWidth="1"/>
    <col min="5" max="5" width="41.00390625" style="0" customWidth="1"/>
    <col min="6" max="6" width="33.50390625" style="0" customWidth="1"/>
  </cols>
  <sheetData>
    <row r="1" spans="1:6" ht="45.75" customHeight="1">
      <c r="A1" s="33"/>
      <c r="B1" s="63"/>
      <c r="C1" s="33"/>
      <c r="D1" s="33"/>
      <c r="E1" s="64" t="s">
        <v>83</v>
      </c>
      <c r="F1" s="34"/>
    </row>
    <row r="2" spans="1:8" ht="96" customHeight="1">
      <c r="A2" s="33"/>
      <c r="B2" s="231" t="s">
        <v>158</v>
      </c>
      <c r="C2" s="231"/>
      <c r="D2" s="231"/>
      <c r="E2" s="231"/>
      <c r="F2" s="231"/>
      <c r="G2" s="135"/>
      <c r="H2" s="135"/>
    </row>
    <row r="3" spans="1:6" ht="21" customHeight="1">
      <c r="A3" s="33"/>
      <c r="B3" s="233" t="s">
        <v>56</v>
      </c>
      <c r="C3" s="233"/>
      <c r="D3" s="233"/>
      <c r="E3" s="233"/>
      <c r="F3" s="233"/>
    </row>
    <row r="4" spans="1:6" ht="117.75" customHeight="1">
      <c r="A4" s="33"/>
      <c r="B4" s="35"/>
      <c r="C4" s="36" t="s">
        <v>57</v>
      </c>
      <c r="D4" s="37" t="s">
        <v>58</v>
      </c>
      <c r="E4" s="38" t="s">
        <v>59</v>
      </c>
      <c r="F4" s="39" t="s">
        <v>60</v>
      </c>
    </row>
    <row r="5" spans="1:6" ht="18" customHeight="1">
      <c r="A5" s="33"/>
      <c r="B5" s="89"/>
      <c r="C5" s="40" t="s">
        <v>61</v>
      </c>
      <c r="D5" s="41" t="s">
        <v>62</v>
      </c>
      <c r="E5" s="41" t="s">
        <v>61</v>
      </c>
      <c r="F5" s="42" t="s">
        <v>61</v>
      </c>
    </row>
    <row r="6" spans="1:6" ht="85.5" customHeight="1">
      <c r="A6" s="33"/>
      <c r="B6" s="35" t="s">
        <v>160</v>
      </c>
      <c r="C6" s="43">
        <v>42445</v>
      </c>
      <c r="D6" s="43">
        <v>551874</v>
      </c>
      <c r="E6" s="43">
        <v>227198</v>
      </c>
      <c r="F6" s="43"/>
    </row>
    <row r="7" spans="1:6" ht="33" customHeight="1">
      <c r="A7" s="33"/>
      <c r="B7" s="128" t="s">
        <v>104</v>
      </c>
      <c r="C7" s="129" t="s">
        <v>116</v>
      </c>
      <c r="D7" s="129" t="s">
        <v>116</v>
      </c>
      <c r="E7" s="129" t="s">
        <v>118</v>
      </c>
      <c r="F7" s="130"/>
    </row>
    <row r="8" spans="1:6" ht="83.25" customHeight="1">
      <c r="A8" s="33"/>
      <c r="B8" s="35" t="s">
        <v>161</v>
      </c>
      <c r="C8" s="43">
        <v>48015</v>
      </c>
      <c r="D8" s="43">
        <v>805786</v>
      </c>
      <c r="E8" s="43">
        <v>262371</v>
      </c>
      <c r="F8" s="43"/>
    </row>
    <row r="9" spans="1:6" ht="39" customHeight="1">
      <c r="A9" s="33"/>
      <c r="B9" s="128" t="s">
        <v>104</v>
      </c>
      <c r="C9" s="129" t="s">
        <v>120</v>
      </c>
      <c r="D9" s="129" t="s">
        <v>120</v>
      </c>
      <c r="E9" s="129" t="s">
        <v>121</v>
      </c>
      <c r="F9" s="130"/>
    </row>
    <row r="10" spans="2:6" ht="43.5" customHeight="1">
      <c r="B10" s="44" t="s">
        <v>63</v>
      </c>
      <c r="C10" s="45">
        <v>3077</v>
      </c>
      <c r="D10" s="45">
        <v>11183</v>
      </c>
      <c r="E10" s="43"/>
      <c r="F10" s="43"/>
    </row>
    <row r="11" spans="2:6" ht="45" customHeight="1">
      <c r="B11" s="44" t="s">
        <v>64</v>
      </c>
      <c r="C11" s="45">
        <v>9229</v>
      </c>
      <c r="D11" s="45"/>
      <c r="E11" s="45"/>
      <c r="F11" s="45"/>
    </row>
    <row r="12" spans="2:6" ht="75.75" customHeight="1">
      <c r="B12" s="35" t="s">
        <v>125</v>
      </c>
      <c r="C12" s="43">
        <v>55143</v>
      </c>
      <c r="D12" s="43">
        <v>925524</v>
      </c>
      <c r="E12" s="43">
        <v>314847</v>
      </c>
      <c r="F12" s="43"/>
    </row>
    <row r="13" spans="2:6" ht="41.25" customHeight="1">
      <c r="B13" s="128" t="s">
        <v>104</v>
      </c>
      <c r="C13" s="129" t="s">
        <v>126</v>
      </c>
      <c r="D13" s="129" t="s">
        <v>126</v>
      </c>
      <c r="E13" s="129" t="s">
        <v>127</v>
      </c>
      <c r="F13" s="129"/>
    </row>
    <row r="14" spans="2:6" ht="15">
      <c r="B14" s="46"/>
      <c r="C14" s="46"/>
      <c r="D14" s="46"/>
      <c r="E14" s="46"/>
      <c r="F14" s="46"/>
    </row>
    <row r="15" spans="2:6" ht="15">
      <c r="B15" s="248" t="s">
        <v>65</v>
      </c>
      <c r="C15" s="248"/>
      <c r="D15" s="248"/>
      <c r="E15" s="248"/>
      <c r="F15" s="248"/>
    </row>
    <row r="16" spans="2:6" ht="105.75" customHeight="1">
      <c r="B16" s="47"/>
      <c r="C16" s="48" t="str">
        <f>C4</f>
        <v>общеобразовательные учреждения, не являющихся малокомплектными со среднесложившейся наполняемостью классов 17 уч-ся</v>
      </c>
      <c r="D16" s="49" t="s">
        <v>66</v>
      </c>
      <c r="E16" s="50" t="str">
        <f>E4</f>
        <v>Обучение на дому или в медицинских организациях, нуждающихся в длительном лечении, а также детей-инвалидов, которые по состоянию здоровья не могут посещать образовательные организации (без ФГОС)</v>
      </c>
      <c r="F16" s="51" t="str">
        <f>F4</f>
        <v>общеобразовательные учреждения с очно-заочной формой обучения, со среднесложившейся наполняемостью классов 17 уч-ся (без ФГОС)</v>
      </c>
    </row>
    <row r="17" spans="2:6" ht="18" customHeight="1">
      <c r="B17" s="52"/>
      <c r="C17" s="52" t="str">
        <f>C5</f>
        <v>на одного учащегося в год</v>
      </c>
      <c r="D17" s="52" t="s">
        <v>61</v>
      </c>
      <c r="E17" s="52" t="str">
        <f>E5</f>
        <v>на одного учащегося в год</v>
      </c>
      <c r="F17" s="52" t="str">
        <f>F5</f>
        <v>на одного учащегося в год</v>
      </c>
    </row>
    <row r="18" spans="2:6" ht="90" customHeight="1">
      <c r="B18" s="35" t="s">
        <v>160</v>
      </c>
      <c r="C18" s="53">
        <v>36914</v>
      </c>
      <c r="D18" s="53"/>
      <c r="E18" s="53">
        <v>195450</v>
      </c>
      <c r="F18" s="53"/>
    </row>
    <row r="19" spans="2:6" ht="39">
      <c r="B19" s="128" t="s">
        <v>104</v>
      </c>
      <c r="C19" s="129" t="s">
        <v>116</v>
      </c>
      <c r="D19" s="129"/>
      <c r="E19" s="129" t="s">
        <v>118</v>
      </c>
      <c r="F19" s="131"/>
    </row>
    <row r="20" spans="2:6" ht="84" customHeight="1">
      <c r="B20" s="35" t="s">
        <v>161</v>
      </c>
      <c r="C20" s="53">
        <v>41766</v>
      </c>
      <c r="D20" s="53">
        <v>45605</v>
      </c>
      <c r="E20" s="53">
        <v>225739</v>
      </c>
      <c r="F20" s="53">
        <v>30530</v>
      </c>
    </row>
    <row r="21" spans="2:6" ht="39">
      <c r="B21" s="128" t="s">
        <v>104</v>
      </c>
      <c r="C21" s="129" t="s">
        <v>120</v>
      </c>
      <c r="D21" s="131">
        <v>6.031085511791E+33</v>
      </c>
      <c r="E21" s="129" t="s">
        <v>121</v>
      </c>
      <c r="F21" s="129" t="s">
        <v>145</v>
      </c>
    </row>
    <row r="22" spans="2:6" ht="30.75">
      <c r="B22" s="44" t="s">
        <v>63</v>
      </c>
      <c r="C22" s="54">
        <v>2681</v>
      </c>
      <c r="D22" s="53"/>
      <c r="E22" s="53"/>
      <c r="F22" s="53"/>
    </row>
    <row r="23" spans="2:6" ht="30.75">
      <c r="B23" s="44" t="s">
        <v>64</v>
      </c>
      <c r="C23" s="54">
        <v>8044</v>
      </c>
      <c r="D23" s="54"/>
      <c r="E23" s="54"/>
      <c r="F23" s="54"/>
    </row>
    <row r="24" spans="2:6" ht="78" customHeight="1">
      <c r="B24" s="35" t="s">
        <v>125</v>
      </c>
      <c r="C24" s="53">
        <v>47958</v>
      </c>
      <c r="D24" s="53">
        <v>52371</v>
      </c>
      <c r="E24" s="53">
        <v>270889</v>
      </c>
      <c r="F24" s="53">
        <v>30988</v>
      </c>
    </row>
    <row r="25" spans="2:6" ht="39">
      <c r="B25" s="128" t="s">
        <v>104</v>
      </c>
      <c r="C25" s="132" t="s">
        <v>126</v>
      </c>
      <c r="D25" s="132" t="s">
        <v>128</v>
      </c>
      <c r="E25" s="132" t="s">
        <v>127</v>
      </c>
      <c r="F25" s="132" t="s">
        <v>147</v>
      </c>
    </row>
  </sheetData>
  <sheetProtection/>
  <mergeCells count="3">
    <mergeCell ref="B2:F2"/>
    <mergeCell ref="B3:F3"/>
    <mergeCell ref="B15:F15"/>
  </mergeCells>
  <printOptions/>
  <pageMargins left="0" right="0" top="0.7480314960629921" bottom="0.35433070866141736" header="0.11811023622047245" footer="0.11811023622047245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123"/>
  <sheetViews>
    <sheetView view="pageBreakPreview" zoomScale="60" zoomScalePageLayoutView="0" workbookViewId="0" topLeftCell="A29">
      <selection activeCell="F34" sqref="F34"/>
    </sheetView>
  </sheetViews>
  <sheetFormatPr defaultColWidth="9.00390625" defaultRowHeight="12.75"/>
  <cols>
    <col min="1" max="1" width="8.875" style="6" customWidth="1"/>
    <col min="2" max="2" width="42.50390625" style="6" customWidth="1"/>
    <col min="3" max="3" width="31.625" style="6" customWidth="1"/>
    <col min="4" max="4" width="41.625" style="6" customWidth="1"/>
    <col min="5" max="5" width="54.50390625" style="6" customWidth="1"/>
    <col min="6" max="7" width="21.375" style="6" customWidth="1"/>
    <col min="8" max="16384" width="8.875" style="6" customWidth="1"/>
  </cols>
  <sheetData>
    <row r="1" ht="15">
      <c r="E1" s="6" t="s">
        <v>162</v>
      </c>
    </row>
    <row r="4" spans="2:7" ht="59.25" customHeight="1">
      <c r="B4" s="229" t="s">
        <v>163</v>
      </c>
      <c r="C4" s="229"/>
      <c r="D4" s="229"/>
      <c r="E4" s="229"/>
      <c r="F4" s="229"/>
      <c r="G4" s="229"/>
    </row>
    <row r="6" spans="1:7" ht="84" customHeight="1">
      <c r="A6" s="104" t="s">
        <v>140</v>
      </c>
      <c r="B6" s="177" t="s">
        <v>51</v>
      </c>
      <c r="C6" s="69" t="s">
        <v>103</v>
      </c>
      <c r="D6" s="69" t="s">
        <v>104</v>
      </c>
      <c r="E6" s="69" t="s">
        <v>105</v>
      </c>
      <c r="F6" s="69" t="s">
        <v>110</v>
      </c>
      <c r="G6" s="13" t="s">
        <v>114</v>
      </c>
    </row>
    <row r="7" spans="1:7" ht="62.25">
      <c r="A7" s="70">
        <v>1</v>
      </c>
      <c r="B7" s="178" t="s">
        <v>26</v>
      </c>
      <c r="C7" s="13" t="s">
        <v>156</v>
      </c>
      <c r="D7" s="80" t="s">
        <v>151</v>
      </c>
      <c r="E7" s="74" t="s">
        <v>112</v>
      </c>
      <c r="F7" s="117" t="s">
        <v>107</v>
      </c>
      <c r="G7" s="174">
        <v>1.1711</v>
      </c>
    </row>
    <row r="8" spans="1:7" ht="62.25">
      <c r="A8" s="70">
        <v>2</v>
      </c>
      <c r="B8" s="178" t="s">
        <v>25</v>
      </c>
      <c r="C8" s="13" t="s">
        <v>156</v>
      </c>
      <c r="D8" s="80" t="s">
        <v>151</v>
      </c>
      <c r="E8" s="74" t="s">
        <v>112</v>
      </c>
      <c r="F8" s="117" t="s">
        <v>107</v>
      </c>
      <c r="G8" s="174">
        <v>1.01073</v>
      </c>
    </row>
    <row r="9" spans="1:7" ht="62.25">
      <c r="A9" s="70">
        <v>3</v>
      </c>
      <c r="B9" s="178" t="s">
        <v>24</v>
      </c>
      <c r="C9" s="13" t="s">
        <v>156</v>
      </c>
      <c r="D9" s="80" t="s">
        <v>151</v>
      </c>
      <c r="E9" s="74" t="s">
        <v>112</v>
      </c>
      <c r="F9" s="117" t="s">
        <v>107</v>
      </c>
      <c r="G9" s="174">
        <v>1.03889</v>
      </c>
    </row>
    <row r="10" spans="1:7" ht="62.25">
      <c r="A10" s="70">
        <v>4</v>
      </c>
      <c r="B10" s="178" t="s">
        <v>23</v>
      </c>
      <c r="C10" s="13" t="s">
        <v>156</v>
      </c>
      <c r="D10" s="80" t="s">
        <v>151</v>
      </c>
      <c r="E10" s="74" t="s">
        <v>112</v>
      </c>
      <c r="F10" s="117" t="s">
        <v>107</v>
      </c>
      <c r="G10" s="174">
        <v>1.18534</v>
      </c>
    </row>
    <row r="11" spans="1:7" ht="38.25" customHeight="1">
      <c r="A11" s="218">
        <v>5</v>
      </c>
      <c r="B11" s="252" t="s">
        <v>22</v>
      </c>
      <c r="C11" s="254" t="s">
        <v>156</v>
      </c>
      <c r="D11" s="80" t="s">
        <v>151</v>
      </c>
      <c r="E11" s="74" t="s">
        <v>112</v>
      </c>
      <c r="F11" s="117" t="s">
        <v>107</v>
      </c>
      <c r="G11" s="174">
        <v>0.87528</v>
      </c>
    </row>
    <row r="12" spans="1:7" ht="32.25" customHeight="1">
      <c r="A12" s="219"/>
      <c r="B12" s="253"/>
      <c r="C12" s="255"/>
      <c r="D12" s="108" t="s">
        <v>151</v>
      </c>
      <c r="E12" s="109" t="s">
        <v>113</v>
      </c>
      <c r="F12" s="117" t="s">
        <v>107</v>
      </c>
      <c r="G12" s="175">
        <v>0.87528</v>
      </c>
    </row>
    <row r="13" spans="1:7" ht="62.25">
      <c r="A13" s="70">
        <v>6</v>
      </c>
      <c r="B13" s="179" t="s">
        <v>21</v>
      </c>
      <c r="C13" s="13" t="s">
        <v>156</v>
      </c>
      <c r="D13" s="80" t="s">
        <v>151</v>
      </c>
      <c r="E13" s="74" t="s">
        <v>112</v>
      </c>
      <c r="F13" s="117" t="s">
        <v>107</v>
      </c>
      <c r="G13" s="174">
        <v>1.0515</v>
      </c>
    </row>
    <row r="14" spans="1:7" ht="33" customHeight="1">
      <c r="A14" s="218">
        <v>7</v>
      </c>
      <c r="B14" s="252" t="s">
        <v>20</v>
      </c>
      <c r="C14" s="254" t="s">
        <v>156</v>
      </c>
      <c r="D14" s="80" t="s">
        <v>151</v>
      </c>
      <c r="E14" s="74" t="s">
        <v>112</v>
      </c>
      <c r="F14" s="117" t="s">
        <v>107</v>
      </c>
      <c r="G14" s="174">
        <v>0.9553</v>
      </c>
    </row>
    <row r="15" spans="1:7" ht="34.5" customHeight="1">
      <c r="A15" s="219"/>
      <c r="B15" s="253"/>
      <c r="C15" s="255"/>
      <c r="D15" s="118" t="s">
        <v>106</v>
      </c>
      <c r="E15" s="180" t="s">
        <v>108</v>
      </c>
      <c r="F15" s="117" t="s">
        <v>107</v>
      </c>
      <c r="G15" s="176">
        <v>0.9553</v>
      </c>
    </row>
    <row r="16" spans="1:7" ht="41.25" customHeight="1">
      <c r="A16" s="218">
        <v>8</v>
      </c>
      <c r="B16" s="252" t="s">
        <v>19</v>
      </c>
      <c r="C16" s="254" t="s">
        <v>156</v>
      </c>
      <c r="D16" s="80" t="s">
        <v>151</v>
      </c>
      <c r="E16" s="74" t="s">
        <v>112</v>
      </c>
      <c r="F16" s="117" t="s">
        <v>107</v>
      </c>
      <c r="G16" s="174">
        <v>0.99221</v>
      </c>
    </row>
    <row r="17" spans="1:7" ht="45" customHeight="1">
      <c r="A17" s="219"/>
      <c r="B17" s="253"/>
      <c r="C17" s="255"/>
      <c r="D17" s="118" t="s">
        <v>106</v>
      </c>
      <c r="E17" s="180" t="s">
        <v>108</v>
      </c>
      <c r="F17" s="117" t="s">
        <v>107</v>
      </c>
      <c r="G17" s="174">
        <v>0.99221</v>
      </c>
    </row>
    <row r="18" spans="1:7" ht="62.25">
      <c r="A18" s="70">
        <v>9</v>
      </c>
      <c r="B18" s="178" t="s">
        <v>18</v>
      </c>
      <c r="C18" s="13" t="s">
        <v>156</v>
      </c>
      <c r="D18" s="80" t="s">
        <v>151</v>
      </c>
      <c r="E18" s="74" t="s">
        <v>112</v>
      </c>
      <c r="F18" s="117" t="s">
        <v>107</v>
      </c>
      <c r="G18" s="174">
        <v>1.22886</v>
      </c>
    </row>
    <row r="19" spans="1:7" ht="62.25">
      <c r="A19" s="70">
        <v>10</v>
      </c>
      <c r="B19" s="178" t="s">
        <v>17</v>
      </c>
      <c r="C19" s="13" t="s">
        <v>156</v>
      </c>
      <c r="D19" s="80" t="s">
        <v>151</v>
      </c>
      <c r="E19" s="74" t="s">
        <v>112</v>
      </c>
      <c r="F19" s="117" t="s">
        <v>107</v>
      </c>
      <c r="G19" s="174">
        <v>0.99732</v>
      </c>
    </row>
    <row r="20" spans="1:7" ht="62.25">
      <c r="A20" s="70">
        <v>11</v>
      </c>
      <c r="B20" s="178" t="s">
        <v>16</v>
      </c>
      <c r="C20" s="13" t="s">
        <v>156</v>
      </c>
      <c r="D20" s="80" t="s">
        <v>151</v>
      </c>
      <c r="E20" s="74" t="s">
        <v>112</v>
      </c>
      <c r="F20" s="117" t="s">
        <v>107</v>
      </c>
      <c r="G20" s="174">
        <v>1.40668</v>
      </c>
    </row>
    <row r="21" spans="1:7" ht="62.25">
      <c r="A21" s="70">
        <v>12</v>
      </c>
      <c r="B21" s="178" t="s">
        <v>15</v>
      </c>
      <c r="C21" s="13" t="s">
        <v>156</v>
      </c>
      <c r="D21" s="80" t="s">
        <v>151</v>
      </c>
      <c r="E21" s="74" t="s">
        <v>112</v>
      </c>
      <c r="F21" s="117" t="s">
        <v>107</v>
      </c>
      <c r="G21" s="174">
        <v>1.35173</v>
      </c>
    </row>
    <row r="22" spans="1:7" ht="62.25">
      <c r="A22" s="70">
        <v>13</v>
      </c>
      <c r="B22" s="178" t="s">
        <v>14</v>
      </c>
      <c r="C22" s="13" t="s">
        <v>156</v>
      </c>
      <c r="D22" s="80" t="s">
        <v>151</v>
      </c>
      <c r="E22" s="74" t="s">
        <v>112</v>
      </c>
      <c r="F22" s="117" t="s">
        <v>107</v>
      </c>
      <c r="G22" s="174">
        <v>0.92767</v>
      </c>
    </row>
    <row r="23" spans="1:7" ht="62.25">
      <c r="A23" s="70">
        <v>14</v>
      </c>
      <c r="B23" s="178" t="s">
        <v>13</v>
      </c>
      <c r="C23" s="13" t="s">
        <v>156</v>
      </c>
      <c r="D23" s="80" t="s">
        <v>151</v>
      </c>
      <c r="E23" s="74" t="s">
        <v>112</v>
      </c>
      <c r="F23" s="117" t="s">
        <v>107</v>
      </c>
      <c r="G23" s="174">
        <v>0.952</v>
      </c>
    </row>
    <row r="24" spans="1:7" ht="62.25">
      <c r="A24" s="70">
        <v>15</v>
      </c>
      <c r="B24" s="178" t="s">
        <v>12</v>
      </c>
      <c r="C24" s="13" t="s">
        <v>156</v>
      </c>
      <c r="D24" s="80" t="s">
        <v>151</v>
      </c>
      <c r="E24" s="74" t="s">
        <v>112</v>
      </c>
      <c r="F24" s="117" t="s">
        <v>107</v>
      </c>
      <c r="G24" s="174">
        <v>0.83513</v>
      </c>
    </row>
    <row r="25" spans="1:7" ht="62.25">
      <c r="A25" s="70">
        <v>16</v>
      </c>
      <c r="B25" s="178" t="s">
        <v>11</v>
      </c>
      <c r="C25" s="13" t="s">
        <v>156</v>
      </c>
      <c r="D25" s="80" t="s">
        <v>151</v>
      </c>
      <c r="E25" s="74" t="s">
        <v>112</v>
      </c>
      <c r="F25" s="117" t="s">
        <v>107</v>
      </c>
      <c r="G25" s="174">
        <v>0.78258</v>
      </c>
    </row>
    <row r="26" spans="1:7" ht="62.25">
      <c r="A26" s="70">
        <v>17</v>
      </c>
      <c r="B26" s="178" t="s">
        <v>10</v>
      </c>
      <c r="C26" s="13" t="s">
        <v>156</v>
      </c>
      <c r="D26" s="80" t="s">
        <v>151</v>
      </c>
      <c r="E26" s="74" t="s">
        <v>112</v>
      </c>
      <c r="F26" s="117" t="s">
        <v>107</v>
      </c>
      <c r="G26" s="174">
        <v>1.80386</v>
      </c>
    </row>
    <row r="27" spans="1:7" ht="62.25">
      <c r="A27" s="70">
        <v>18</v>
      </c>
      <c r="B27" s="178" t="s">
        <v>9</v>
      </c>
      <c r="C27" s="13" t="s">
        <v>156</v>
      </c>
      <c r="D27" s="80" t="s">
        <v>151</v>
      </c>
      <c r="E27" s="74" t="s">
        <v>112</v>
      </c>
      <c r="F27" s="117" t="s">
        <v>107</v>
      </c>
      <c r="G27" s="174">
        <v>0.96875</v>
      </c>
    </row>
    <row r="28" spans="1:7" ht="62.25">
      <c r="A28" s="70">
        <v>19</v>
      </c>
      <c r="B28" s="178" t="s">
        <v>8</v>
      </c>
      <c r="C28" s="13" t="s">
        <v>156</v>
      </c>
      <c r="D28" s="80" t="s">
        <v>151</v>
      </c>
      <c r="E28" s="74" t="s">
        <v>112</v>
      </c>
      <c r="F28" s="117" t="s">
        <v>107</v>
      </c>
      <c r="G28" s="174">
        <v>1.52887</v>
      </c>
    </row>
    <row r="29" spans="1:7" ht="62.25">
      <c r="A29" s="70">
        <v>20</v>
      </c>
      <c r="B29" s="178" t="s">
        <v>4</v>
      </c>
      <c r="C29" s="13" t="s">
        <v>156</v>
      </c>
      <c r="D29" s="80" t="s">
        <v>151</v>
      </c>
      <c r="E29" s="74" t="s">
        <v>112</v>
      </c>
      <c r="F29" s="117" t="s">
        <v>107</v>
      </c>
      <c r="G29" s="174">
        <v>1.46068</v>
      </c>
    </row>
    <row r="30" spans="1:7" ht="62.25">
      <c r="A30" s="70">
        <v>21</v>
      </c>
      <c r="B30" s="178" t="s">
        <v>7</v>
      </c>
      <c r="C30" s="13" t="s">
        <v>156</v>
      </c>
      <c r="D30" s="108" t="s">
        <v>151</v>
      </c>
      <c r="E30" s="109" t="s">
        <v>113</v>
      </c>
      <c r="F30" s="117" t="s">
        <v>107</v>
      </c>
      <c r="G30" s="174">
        <v>0.95271</v>
      </c>
    </row>
    <row r="31" spans="1:7" ht="62.25">
      <c r="A31" s="70">
        <v>22</v>
      </c>
      <c r="B31" s="178" t="s">
        <v>6</v>
      </c>
      <c r="C31" s="13" t="s">
        <v>156</v>
      </c>
      <c r="D31" s="80" t="s">
        <v>151</v>
      </c>
      <c r="E31" s="74" t="s">
        <v>112</v>
      </c>
      <c r="F31" s="117" t="s">
        <v>107</v>
      </c>
      <c r="G31" s="174">
        <v>0.81274</v>
      </c>
    </row>
    <row r="32" spans="1:7" ht="38.25" customHeight="1">
      <c r="A32" s="171">
        <v>23</v>
      </c>
      <c r="B32" s="172" t="s">
        <v>29</v>
      </c>
      <c r="C32" s="28" t="s">
        <v>156</v>
      </c>
      <c r="D32" s="80" t="s">
        <v>151</v>
      </c>
      <c r="E32" s="74" t="s">
        <v>112</v>
      </c>
      <c r="F32" s="117" t="s">
        <v>107</v>
      </c>
      <c r="G32" s="174">
        <v>0.82256</v>
      </c>
    </row>
    <row r="33" spans="1:7" ht="36" customHeight="1">
      <c r="A33" s="218">
        <v>24</v>
      </c>
      <c r="B33" s="178" t="s">
        <v>5</v>
      </c>
      <c r="C33" s="254" t="s">
        <v>156</v>
      </c>
      <c r="D33" s="80" t="s">
        <v>151</v>
      </c>
      <c r="E33" s="74" t="s">
        <v>112</v>
      </c>
      <c r="F33" s="117" t="s">
        <v>107</v>
      </c>
      <c r="G33" s="174">
        <v>1.12961</v>
      </c>
    </row>
    <row r="34" spans="1:7" ht="30.75">
      <c r="A34" s="219"/>
      <c r="B34" s="178" t="s">
        <v>5</v>
      </c>
      <c r="C34" s="255"/>
      <c r="D34" s="118" t="s">
        <v>106</v>
      </c>
      <c r="E34" s="180" t="s">
        <v>108</v>
      </c>
      <c r="F34" s="117" t="s">
        <v>107</v>
      </c>
      <c r="G34" s="176">
        <v>1.12961</v>
      </c>
    </row>
    <row r="35" spans="1:7" ht="51" customHeight="1">
      <c r="A35" s="218">
        <v>25</v>
      </c>
      <c r="B35" s="252" t="s">
        <v>84</v>
      </c>
      <c r="C35" s="110" t="s">
        <v>115</v>
      </c>
      <c r="D35" s="91" t="s">
        <v>116</v>
      </c>
      <c r="E35" s="90" t="s">
        <v>117</v>
      </c>
      <c r="F35" s="66" t="s">
        <v>142</v>
      </c>
      <c r="G35" s="107">
        <v>1</v>
      </c>
    </row>
    <row r="36" spans="1:7" ht="51.75" customHeight="1">
      <c r="A36" s="225"/>
      <c r="B36" s="256"/>
      <c r="C36" s="110" t="s">
        <v>115</v>
      </c>
      <c r="D36" s="91" t="s">
        <v>118</v>
      </c>
      <c r="E36" s="96" t="s">
        <v>123</v>
      </c>
      <c r="F36" s="66" t="s">
        <v>142</v>
      </c>
      <c r="G36" s="107">
        <v>1</v>
      </c>
    </row>
    <row r="37" spans="1:7" ht="59.25" customHeight="1">
      <c r="A37" s="225"/>
      <c r="B37" s="256"/>
      <c r="C37" s="111" t="s">
        <v>119</v>
      </c>
      <c r="D37" s="95" t="s">
        <v>120</v>
      </c>
      <c r="E37" s="96" t="s">
        <v>117</v>
      </c>
      <c r="F37" s="66" t="s">
        <v>142</v>
      </c>
      <c r="G37" s="107">
        <v>1</v>
      </c>
    </row>
    <row r="38" spans="1:7" ht="57" customHeight="1">
      <c r="A38" s="225"/>
      <c r="B38" s="256"/>
      <c r="C38" s="111" t="s">
        <v>119</v>
      </c>
      <c r="D38" s="91" t="s">
        <v>121</v>
      </c>
      <c r="E38" s="96" t="s">
        <v>123</v>
      </c>
      <c r="F38" s="66" t="s">
        <v>142</v>
      </c>
      <c r="G38" s="107">
        <v>1</v>
      </c>
    </row>
    <row r="39" spans="1:7" ht="69">
      <c r="A39" s="225"/>
      <c r="B39" s="256"/>
      <c r="C39" s="112" t="s">
        <v>119</v>
      </c>
      <c r="D39" s="91" t="s">
        <v>122</v>
      </c>
      <c r="E39" s="74" t="s">
        <v>124</v>
      </c>
      <c r="F39" s="66" t="s">
        <v>142</v>
      </c>
      <c r="G39" s="107">
        <v>1</v>
      </c>
    </row>
    <row r="40" spans="1:7" ht="62.25" customHeight="1">
      <c r="A40" s="225"/>
      <c r="B40" s="256"/>
      <c r="C40" s="113" t="s">
        <v>125</v>
      </c>
      <c r="D40" s="97" t="s">
        <v>126</v>
      </c>
      <c r="E40" s="96" t="s">
        <v>117</v>
      </c>
      <c r="F40" s="66" t="s">
        <v>142</v>
      </c>
      <c r="G40" s="107">
        <v>1</v>
      </c>
    </row>
    <row r="41" spans="1:7" ht="51.75" customHeight="1">
      <c r="A41" s="225"/>
      <c r="B41" s="256"/>
      <c r="C41" s="113" t="s">
        <v>125</v>
      </c>
      <c r="D41" s="98" t="s">
        <v>127</v>
      </c>
      <c r="E41" s="96" t="s">
        <v>123</v>
      </c>
      <c r="F41" s="66" t="s">
        <v>142</v>
      </c>
      <c r="G41" s="107">
        <v>1</v>
      </c>
    </row>
    <row r="42" spans="1:7" ht="69">
      <c r="A42" s="219"/>
      <c r="B42" s="253"/>
      <c r="C42" s="113" t="s">
        <v>125</v>
      </c>
      <c r="D42" s="85" t="s">
        <v>128</v>
      </c>
      <c r="E42" s="74" t="s">
        <v>124</v>
      </c>
      <c r="F42" s="66" t="s">
        <v>142</v>
      </c>
      <c r="G42" s="107">
        <v>1</v>
      </c>
    </row>
    <row r="43" spans="1:7" ht="52.5">
      <c r="A43" s="218">
        <v>26</v>
      </c>
      <c r="B43" s="257" t="s">
        <v>85</v>
      </c>
      <c r="C43" s="110" t="s">
        <v>115</v>
      </c>
      <c r="D43" s="91" t="s">
        <v>116</v>
      </c>
      <c r="E43" s="90" t="s">
        <v>117</v>
      </c>
      <c r="F43" s="66" t="s">
        <v>142</v>
      </c>
      <c r="G43" s="107">
        <v>1</v>
      </c>
    </row>
    <row r="44" spans="1:7" ht="52.5">
      <c r="A44" s="225"/>
      <c r="B44" s="258"/>
      <c r="C44" s="110" t="s">
        <v>115</v>
      </c>
      <c r="D44" s="91" t="s">
        <v>118</v>
      </c>
      <c r="E44" s="96" t="s">
        <v>123</v>
      </c>
      <c r="F44" s="66" t="s">
        <v>142</v>
      </c>
      <c r="G44" s="107">
        <v>1</v>
      </c>
    </row>
    <row r="45" spans="1:7" ht="52.5">
      <c r="A45" s="225"/>
      <c r="B45" s="258"/>
      <c r="C45" s="111" t="s">
        <v>119</v>
      </c>
      <c r="D45" s="95" t="s">
        <v>120</v>
      </c>
      <c r="E45" s="96" t="s">
        <v>117</v>
      </c>
      <c r="F45" s="66" t="s">
        <v>142</v>
      </c>
      <c r="G45" s="107">
        <v>1</v>
      </c>
    </row>
    <row r="46" spans="1:7" ht="52.5">
      <c r="A46" s="225"/>
      <c r="B46" s="258"/>
      <c r="C46" s="111" t="s">
        <v>119</v>
      </c>
      <c r="D46" s="91" t="s">
        <v>121</v>
      </c>
      <c r="E46" s="96" t="s">
        <v>123</v>
      </c>
      <c r="F46" s="66" t="s">
        <v>142</v>
      </c>
      <c r="G46" s="107">
        <v>1</v>
      </c>
    </row>
    <row r="47" spans="1:7" ht="52.5">
      <c r="A47" s="225"/>
      <c r="B47" s="258"/>
      <c r="C47" s="113" t="s">
        <v>125</v>
      </c>
      <c r="D47" s="97" t="s">
        <v>126</v>
      </c>
      <c r="E47" s="96" t="s">
        <v>117</v>
      </c>
      <c r="F47" s="66" t="s">
        <v>142</v>
      </c>
      <c r="G47" s="107">
        <v>1</v>
      </c>
    </row>
    <row r="48" spans="1:7" ht="52.5">
      <c r="A48" s="225"/>
      <c r="B48" s="258"/>
      <c r="C48" s="113" t="s">
        <v>125</v>
      </c>
      <c r="D48" s="98" t="s">
        <v>127</v>
      </c>
      <c r="E48" s="96" t="s">
        <v>123</v>
      </c>
      <c r="F48" s="66" t="s">
        <v>142</v>
      </c>
      <c r="G48" s="107">
        <v>1</v>
      </c>
    </row>
    <row r="49" spans="1:7" ht="52.5">
      <c r="A49" s="218">
        <v>27</v>
      </c>
      <c r="B49" s="259" t="s">
        <v>86</v>
      </c>
      <c r="C49" s="110" t="s">
        <v>115</v>
      </c>
      <c r="D49" s="91" t="s">
        <v>116</v>
      </c>
      <c r="E49" s="90" t="s">
        <v>117</v>
      </c>
      <c r="F49" s="66" t="s">
        <v>142</v>
      </c>
      <c r="G49" s="107">
        <v>1</v>
      </c>
    </row>
    <row r="50" spans="1:7" ht="52.5">
      <c r="A50" s="225"/>
      <c r="B50" s="260"/>
      <c r="C50" s="110" t="s">
        <v>115</v>
      </c>
      <c r="D50" s="91" t="s">
        <v>118</v>
      </c>
      <c r="E50" s="96" t="s">
        <v>123</v>
      </c>
      <c r="F50" s="66" t="s">
        <v>142</v>
      </c>
      <c r="G50" s="107">
        <v>1</v>
      </c>
    </row>
    <row r="51" spans="1:7" ht="52.5">
      <c r="A51" s="225"/>
      <c r="B51" s="260"/>
      <c r="C51" s="111" t="s">
        <v>119</v>
      </c>
      <c r="D51" s="95" t="s">
        <v>120</v>
      </c>
      <c r="E51" s="96" t="s">
        <v>117</v>
      </c>
      <c r="F51" s="66" t="s">
        <v>142</v>
      </c>
      <c r="G51" s="107">
        <v>1</v>
      </c>
    </row>
    <row r="52" spans="1:7" ht="52.5">
      <c r="A52" s="225"/>
      <c r="B52" s="260"/>
      <c r="C52" s="111" t="s">
        <v>119</v>
      </c>
      <c r="D52" s="91" t="s">
        <v>121</v>
      </c>
      <c r="E52" s="96" t="s">
        <v>123</v>
      </c>
      <c r="F52" s="66" t="s">
        <v>142</v>
      </c>
      <c r="G52" s="107">
        <v>1</v>
      </c>
    </row>
    <row r="53" spans="1:7" ht="52.5">
      <c r="A53" s="225"/>
      <c r="B53" s="260"/>
      <c r="C53" s="113" t="s">
        <v>125</v>
      </c>
      <c r="D53" s="97" t="s">
        <v>126</v>
      </c>
      <c r="E53" s="96" t="s">
        <v>117</v>
      </c>
      <c r="F53" s="66" t="s">
        <v>142</v>
      </c>
      <c r="G53" s="107">
        <v>1</v>
      </c>
    </row>
    <row r="54" spans="1:7" ht="52.5">
      <c r="A54" s="219"/>
      <c r="B54" s="261"/>
      <c r="C54" s="113" t="s">
        <v>125</v>
      </c>
      <c r="D54" s="98" t="s">
        <v>127</v>
      </c>
      <c r="E54" s="96" t="s">
        <v>123</v>
      </c>
      <c r="F54" s="66" t="s">
        <v>142</v>
      </c>
      <c r="G54" s="107">
        <v>1</v>
      </c>
    </row>
    <row r="55" spans="1:7" ht="52.5">
      <c r="A55" s="214">
        <v>28</v>
      </c>
      <c r="B55" s="262" t="s">
        <v>87</v>
      </c>
      <c r="C55" s="110" t="s">
        <v>115</v>
      </c>
      <c r="D55" s="91" t="s">
        <v>116</v>
      </c>
      <c r="E55" s="90" t="s">
        <v>117</v>
      </c>
      <c r="F55" s="66" t="s">
        <v>142</v>
      </c>
      <c r="G55" s="107">
        <v>1</v>
      </c>
    </row>
    <row r="56" spans="1:7" ht="52.5">
      <c r="A56" s="230"/>
      <c r="B56" s="263"/>
      <c r="C56" s="110" t="s">
        <v>115</v>
      </c>
      <c r="D56" s="91" t="s">
        <v>118</v>
      </c>
      <c r="E56" s="96" t="s">
        <v>123</v>
      </c>
      <c r="F56" s="66" t="s">
        <v>142</v>
      </c>
      <c r="G56" s="107">
        <v>1</v>
      </c>
    </row>
    <row r="57" spans="1:7" ht="52.5">
      <c r="A57" s="230"/>
      <c r="B57" s="263"/>
      <c r="C57" s="111" t="s">
        <v>119</v>
      </c>
      <c r="D57" s="95" t="s">
        <v>120</v>
      </c>
      <c r="E57" s="96" t="s">
        <v>117</v>
      </c>
      <c r="F57" s="66" t="s">
        <v>142</v>
      </c>
      <c r="G57" s="107">
        <v>1</v>
      </c>
    </row>
    <row r="58" spans="1:7" ht="52.5">
      <c r="A58" s="230"/>
      <c r="B58" s="263"/>
      <c r="C58" s="111" t="s">
        <v>119</v>
      </c>
      <c r="D58" s="91" t="s">
        <v>121</v>
      </c>
      <c r="E58" s="96" t="s">
        <v>123</v>
      </c>
      <c r="F58" s="66" t="s">
        <v>142</v>
      </c>
      <c r="G58" s="107">
        <v>1</v>
      </c>
    </row>
    <row r="59" spans="1:7" ht="52.5">
      <c r="A59" s="230"/>
      <c r="B59" s="263"/>
      <c r="C59" s="113" t="s">
        <v>125</v>
      </c>
      <c r="D59" s="97" t="s">
        <v>126</v>
      </c>
      <c r="E59" s="96" t="s">
        <v>117</v>
      </c>
      <c r="F59" s="66" t="s">
        <v>142</v>
      </c>
      <c r="G59" s="107">
        <v>1</v>
      </c>
    </row>
    <row r="60" spans="1:7" ht="52.5">
      <c r="A60" s="215"/>
      <c r="B60" s="264"/>
      <c r="C60" s="113" t="s">
        <v>125</v>
      </c>
      <c r="D60" s="98" t="s">
        <v>127</v>
      </c>
      <c r="E60" s="96" t="s">
        <v>123</v>
      </c>
      <c r="F60" s="66" t="s">
        <v>142</v>
      </c>
      <c r="G60" s="107">
        <v>1</v>
      </c>
    </row>
    <row r="61" spans="1:7" ht="52.5">
      <c r="A61" s="214">
        <v>29</v>
      </c>
      <c r="B61" s="262" t="s">
        <v>88</v>
      </c>
      <c r="C61" s="110" t="s">
        <v>115</v>
      </c>
      <c r="D61" s="91" t="s">
        <v>116</v>
      </c>
      <c r="E61" s="90" t="s">
        <v>117</v>
      </c>
      <c r="F61" s="66" t="s">
        <v>142</v>
      </c>
      <c r="G61" s="107">
        <v>1</v>
      </c>
    </row>
    <row r="62" spans="1:7" ht="52.5">
      <c r="A62" s="230"/>
      <c r="B62" s="263"/>
      <c r="C62" s="110" t="s">
        <v>115</v>
      </c>
      <c r="D62" s="91" t="s">
        <v>118</v>
      </c>
      <c r="E62" s="96" t="s">
        <v>123</v>
      </c>
      <c r="F62" s="66" t="s">
        <v>142</v>
      </c>
      <c r="G62" s="107">
        <v>1</v>
      </c>
    </row>
    <row r="63" spans="1:7" ht="52.5">
      <c r="A63" s="230"/>
      <c r="B63" s="263"/>
      <c r="C63" s="111" t="s">
        <v>119</v>
      </c>
      <c r="D63" s="95" t="s">
        <v>120</v>
      </c>
      <c r="E63" s="96" t="s">
        <v>117</v>
      </c>
      <c r="F63" s="66" t="s">
        <v>142</v>
      </c>
      <c r="G63" s="107">
        <v>1</v>
      </c>
    </row>
    <row r="64" spans="1:7" ht="52.5">
      <c r="A64" s="230"/>
      <c r="B64" s="263"/>
      <c r="C64" s="111" t="s">
        <v>119</v>
      </c>
      <c r="D64" s="91" t="s">
        <v>121</v>
      </c>
      <c r="E64" s="96" t="s">
        <v>123</v>
      </c>
      <c r="F64" s="66" t="s">
        <v>142</v>
      </c>
      <c r="G64" s="107">
        <v>1</v>
      </c>
    </row>
    <row r="65" spans="1:7" ht="52.5">
      <c r="A65" s="230"/>
      <c r="B65" s="263"/>
      <c r="C65" s="113" t="s">
        <v>125</v>
      </c>
      <c r="D65" s="97" t="s">
        <v>126</v>
      </c>
      <c r="E65" s="96" t="s">
        <v>117</v>
      </c>
      <c r="F65" s="66" t="s">
        <v>142</v>
      </c>
      <c r="G65" s="107">
        <v>1</v>
      </c>
    </row>
    <row r="66" spans="1:7" ht="52.5">
      <c r="A66" s="215"/>
      <c r="B66" s="264"/>
      <c r="C66" s="113" t="s">
        <v>125</v>
      </c>
      <c r="D66" s="98" t="s">
        <v>127</v>
      </c>
      <c r="E66" s="96" t="s">
        <v>123</v>
      </c>
      <c r="F66" s="66" t="s">
        <v>142</v>
      </c>
      <c r="G66" s="107">
        <v>1</v>
      </c>
    </row>
    <row r="67" spans="1:7" ht="52.5">
      <c r="A67" s="214">
        <v>30</v>
      </c>
      <c r="B67" s="265" t="s">
        <v>89</v>
      </c>
      <c r="C67" s="110" t="s">
        <v>115</v>
      </c>
      <c r="D67" s="91" t="s">
        <v>116</v>
      </c>
      <c r="E67" s="90" t="s">
        <v>117</v>
      </c>
      <c r="F67" s="66" t="s">
        <v>142</v>
      </c>
      <c r="G67" s="107">
        <v>1</v>
      </c>
    </row>
    <row r="68" spans="1:7" ht="52.5">
      <c r="A68" s="230"/>
      <c r="B68" s="266"/>
      <c r="C68" s="110" t="s">
        <v>115</v>
      </c>
      <c r="D68" s="91" t="s">
        <v>118</v>
      </c>
      <c r="E68" s="96" t="s">
        <v>123</v>
      </c>
      <c r="F68" s="66" t="s">
        <v>142</v>
      </c>
      <c r="G68" s="107">
        <v>1</v>
      </c>
    </row>
    <row r="69" spans="1:7" ht="52.5">
      <c r="A69" s="230"/>
      <c r="B69" s="266"/>
      <c r="C69" s="111" t="s">
        <v>119</v>
      </c>
      <c r="D69" s="95" t="s">
        <v>120</v>
      </c>
      <c r="E69" s="96" t="s">
        <v>117</v>
      </c>
      <c r="F69" s="66" t="s">
        <v>142</v>
      </c>
      <c r="G69" s="107"/>
    </row>
    <row r="70" spans="1:7" ht="52.5">
      <c r="A70" s="230"/>
      <c r="B70" s="266"/>
      <c r="C70" s="111" t="s">
        <v>119</v>
      </c>
      <c r="D70" s="91" t="s">
        <v>121</v>
      </c>
      <c r="E70" s="96" t="s">
        <v>123</v>
      </c>
      <c r="F70" s="66" t="s">
        <v>142</v>
      </c>
      <c r="G70" s="107"/>
    </row>
    <row r="71" spans="1:7" ht="52.5">
      <c r="A71" s="230"/>
      <c r="B71" s="266"/>
      <c r="C71" s="113" t="s">
        <v>125</v>
      </c>
      <c r="D71" s="97" t="s">
        <v>126</v>
      </c>
      <c r="E71" s="96" t="s">
        <v>117</v>
      </c>
      <c r="F71" s="66" t="s">
        <v>142</v>
      </c>
      <c r="G71" s="107">
        <v>1</v>
      </c>
    </row>
    <row r="72" spans="1:7" ht="52.5">
      <c r="A72" s="215"/>
      <c r="B72" s="267"/>
      <c r="C72" s="113" t="s">
        <v>125</v>
      </c>
      <c r="D72" s="98" t="s">
        <v>127</v>
      </c>
      <c r="E72" s="96" t="s">
        <v>123</v>
      </c>
      <c r="F72" s="66" t="s">
        <v>142</v>
      </c>
      <c r="G72" s="107">
        <v>1</v>
      </c>
    </row>
    <row r="73" spans="1:7" ht="52.5">
      <c r="A73" s="214">
        <v>31</v>
      </c>
      <c r="B73" s="262" t="s">
        <v>90</v>
      </c>
      <c r="C73" s="110" t="s">
        <v>115</v>
      </c>
      <c r="D73" s="91" t="s">
        <v>116</v>
      </c>
      <c r="E73" s="90" t="s">
        <v>117</v>
      </c>
      <c r="F73" s="66" t="s">
        <v>142</v>
      </c>
      <c r="G73" s="107">
        <v>1</v>
      </c>
    </row>
    <row r="74" spans="1:7" ht="52.5">
      <c r="A74" s="230"/>
      <c r="B74" s="263"/>
      <c r="C74" s="110" t="s">
        <v>115</v>
      </c>
      <c r="D74" s="91" t="s">
        <v>118</v>
      </c>
      <c r="E74" s="96" t="s">
        <v>123</v>
      </c>
      <c r="F74" s="66" t="s">
        <v>142</v>
      </c>
      <c r="G74" s="107">
        <v>1</v>
      </c>
    </row>
    <row r="75" spans="1:7" ht="52.5">
      <c r="A75" s="230"/>
      <c r="B75" s="263"/>
      <c r="C75" s="111" t="s">
        <v>119</v>
      </c>
      <c r="D75" s="95" t="s">
        <v>120</v>
      </c>
      <c r="E75" s="96" t="s">
        <v>117</v>
      </c>
      <c r="F75" s="66" t="s">
        <v>142</v>
      </c>
      <c r="G75" s="107">
        <v>1</v>
      </c>
    </row>
    <row r="76" spans="1:7" ht="52.5">
      <c r="A76" s="230"/>
      <c r="B76" s="263"/>
      <c r="C76" s="111" t="s">
        <v>119</v>
      </c>
      <c r="D76" s="91" t="s">
        <v>121</v>
      </c>
      <c r="E76" s="96" t="s">
        <v>123</v>
      </c>
      <c r="F76" s="66" t="s">
        <v>142</v>
      </c>
      <c r="G76" s="107">
        <v>1</v>
      </c>
    </row>
    <row r="77" spans="1:7" ht="52.5">
      <c r="A77" s="230"/>
      <c r="B77" s="263"/>
      <c r="C77" s="113" t="s">
        <v>125</v>
      </c>
      <c r="D77" s="97" t="s">
        <v>126</v>
      </c>
      <c r="E77" s="96" t="s">
        <v>117</v>
      </c>
      <c r="F77" s="66" t="s">
        <v>142</v>
      </c>
      <c r="G77" s="107">
        <v>1</v>
      </c>
    </row>
    <row r="78" spans="1:7" ht="52.5">
      <c r="A78" s="215"/>
      <c r="B78" s="264"/>
      <c r="C78" s="113" t="s">
        <v>125</v>
      </c>
      <c r="D78" s="98" t="s">
        <v>127</v>
      </c>
      <c r="E78" s="96" t="s">
        <v>123</v>
      </c>
      <c r="F78" s="66" t="s">
        <v>142</v>
      </c>
      <c r="G78" s="107">
        <v>1</v>
      </c>
    </row>
    <row r="79" spans="1:7" ht="52.5">
      <c r="A79" s="214">
        <v>32</v>
      </c>
      <c r="B79" s="262" t="s">
        <v>91</v>
      </c>
      <c r="C79" s="110" t="s">
        <v>115</v>
      </c>
      <c r="D79" s="91" t="s">
        <v>116</v>
      </c>
      <c r="E79" s="90" t="s">
        <v>117</v>
      </c>
      <c r="F79" s="66" t="s">
        <v>142</v>
      </c>
      <c r="G79" s="107">
        <v>1</v>
      </c>
    </row>
    <row r="80" spans="1:7" ht="52.5">
      <c r="A80" s="230"/>
      <c r="B80" s="263"/>
      <c r="C80" s="110" t="s">
        <v>115</v>
      </c>
      <c r="D80" s="91" t="s">
        <v>118</v>
      </c>
      <c r="E80" s="96" t="s">
        <v>123</v>
      </c>
      <c r="F80" s="66" t="s">
        <v>142</v>
      </c>
      <c r="G80" s="107">
        <v>1</v>
      </c>
    </row>
    <row r="81" spans="1:7" ht="52.5">
      <c r="A81" s="230"/>
      <c r="B81" s="263"/>
      <c r="C81" s="111" t="s">
        <v>119</v>
      </c>
      <c r="D81" s="95" t="s">
        <v>120</v>
      </c>
      <c r="E81" s="96" t="s">
        <v>117</v>
      </c>
      <c r="F81" s="66" t="s">
        <v>142</v>
      </c>
      <c r="G81" s="107">
        <v>1</v>
      </c>
    </row>
    <row r="82" spans="1:7" ht="52.5">
      <c r="A82" s="230"/>
      <c r="B82" s="263"/>
      <c r="C82" s="111" t="s">
        <v>119</v>
      </c>
      <c r="D82" s="91" t="s">
        <v>121</v>
      </c>
      <c r="E82" s="96" t="s">
        <v>123</v>
      </c>
      <c r="F82" s="66" t="s">
        <v>142</v>
      </c>
      <c r="G82" s="107">
        <v>1</v>
      </c>
    </row>
    <row r="83" spans="1:7" ht="52.5">
      <c r="A83" s="230"/>
      <c r="B83" s="263"/>
      <c r="C83" s="113" t="s">
        <v>125</v>
      </c>
      <c r="D83" s="97" t="s">
        <v>126</v>
      </c>
      <c r="E83" s="96" t="s">
        <v>117</v>
      </c>
      <c r="F83" s="66" t="s">
        <v>142</v>
      </c>
      <c r="G83" s="107">
        <v>1</v>
      </c>
    </row>
    <row r="84" spans="1:7" ht="52.5">
      <c r="A84" s="215"/>
      <c r="B84" s="264"/>
      <c r="C84" s="113" t="s">
        <v>125</v>
      </c>
      <c r="D84" s="98" t="s">
        <v>127</v>
      </c>
      <c r="E84" s="96" t="s">
        <v>123</v>
      </c>
      <c r="F84" s="66" t="s">
        <v>142</v>
      </c>
      <c r="G84" s="107">
        <v>1</v>
      </c>
    </row>
    <row r="85" spans="1:7" ht="52.5">
      <c r="A85" s="214">
        <v>33</v>
      </c>
      <c r="B85" s="262" t="s">
        <v>92</v>
      </c>
      <c r="C85" s="110" t="s">
        <v>115</v>
      </c>
      <c r="D85" s="91" t="s">
        <v>116</v>
      </c>
      <c r="E85" s="90" t="s">
        <v>117</v>
      </c>
      <c r="F85" s="66" t="s">
        <v>142</v>
      </c>
      <c r="G85" s="107">
        <v>1</v>
      </c>
    </row>
    <row r="86" spans="1:7" ht="52.5">
      <c r="A86" s="230"/>
      <c r="B86" s="263"/>
      <c r="C86" s="110" t="s">
        <v>115</v>
      </c>
      <c r="D86" s="91" t="s">
        <v>118</v>
      </c>
      <c r="E86" s="96" t="s">
        <v>123</v>
      </c>
      <c r="F86" s="66" t="s">
        <v>142</v>
      </c>
      <c r="G86" s="107">
        <v>1</v>
      </c>
    </row>
    <row r="87" spans="1:7" ht="52.5">
      <c r="A87" s="230"/>
      <c r="B87" s="263"/>
      <c r="C87" s="111" t="s">
        <v>119</v>
      </c>
      <c r="D87" s="95" t="s">
        <v>120</v>
      </c>
      <c r="E87" s="96" t="s">
        <v>117</v>
      </c>
      <c r="F87" s="66" t="s">
        <v>142</v>
      </c>
      <c r="G87" s="107">
        <v>1</v>
      </c>
    </row>
    <row r="88" spans="1:7" ht="52.5">
      <c r="A88" s="230"/>
      <c r="B88" s="263"/>
      <c r="C88" s="111" t="s">
        <v>119</v>
      </c>
      <c r="D88" s="91" t="s">
        <v>121</v>
      </c>
      <c r="E88" s="96" t="s">
        <v>123</v>
      </c>
      <c r="F88" s="66" t="s">
        <v>142</v>
      </c>
      <c r="G88" s="107">
        <v>1</v>
      </c>
    </row>
    <row r="89" spans="1:7" ht="52.5">
      <c r="A89" s="230"/>
      <c r="B89" s="263"/>
      <c r="C89" s="113" t="s">
        <v>125</v>
      </c>
      <c r="D89" s="97" t="s">
        <v>126</v>
      </c>
      <c r="E89" s="96" t="s">
        <v>117</v>
      </c>
      <c r="F89" s="66" t="s">
        <v>142</v>
      </c>
      <c r="G89" s="107">
        <v>1</v>
      </c>
    </row>
    <row r="90" spans="1:7" ht="52.5">
      <c r="A90" s="215"/>
      <c r="B90" s="264"/>
      <c r="C90" s="113" t="s">
        <v>125</v>
      </c>
      <c r="D90" s="98" t="s">
        <v>127</v>
      </c>
      <c r="E90" s="96" t="s">
        <v>123</v>
      </c>
      <c r="F90" s="66" t="s">
        <v>142</v>
      </c>
      <c r="G90" s="107">
        <v>1</v>
      </c>
    </row>
    <row r="91" spans="1:7" ht="52.5">
      <c r="A91" s="214">
        <v>34</v>
      </c>
      <c r="B91" s="252" t="s">
        <v>93</v>
      </c>
      <c r="C91" s="110" t="s">
        <v>115</v>
      </c>
      <c r="D91" s="91" t="s">
        <v>116</v>
      </c>
      <c r="E91" s="90" t="s">
        <v>117</v>
      </c>
      <c r="F91" s="66" t="s">
        <v>142</v>
      </c>
      <c r="G91" s="107">
        <v>1</v>
      </c>
    </row>
    <row r="92" spans="1:7" ht="52.5">
      <c r="A92" s="230"/>
      <c r="B92" s="256"/>
      <c r="C92" s="110" t="s">
        <v>115</v>
      </c>
      <c r="D92" s="91" t="s">
        <v>118</v>
      </c>
      <c r="E92" s="96" t="s">
        <v>123</v>
      </c>
      <c r="F92" s="66" t="s">
        <v>142</v>
      </c>
      <c r="G92" s="107">
        <v>1</v>
      </c>
    </row>
    <row r="93" spans="1:7" ht="52.5">
      <c r="A93" s="230"/>
      <c r="B93" s="256"/>
      <c r="C93" s="111" t="s">
        <v>119</v>
      </c>
      <c r="D93" s="95" t="s">
        <v>120</v>
      </c>
      <c r="E93" s="96" t="s">
        <v>117</v>
      </c>
      <c r="F93" s="66" t="s">
        <v>142</v>
      </c>
      <c r="G93" s="107">
        <v>1</v>
      </c>
    </row>
    <row r="94" spans="1:7" ht="52.5">
      <c r="A94" s="230"/>
      <c r="B94" s="256"/>
      <c r="C94" s="111" t="s">
        <v>119</v>
      </c>
      <c r="D94" s="91" t="s">
        <v>121</v>
      </c>
      <c r="E94" s="96" t="s">
        <v>123</v>
      </c>
      <c r="F94" s="66" t="s">
        <v>142</v>
      </c>
      <c r="G94" s="107">
        <v>1</v>
      </c>
    </row>
    <row r="95" spans="1:7" ht="52.5">
      <c r="A95" s="230"/>
      <c r="B95" s="256"/>
      <c r="C95" s="113" t="s">
        <v>125</v>
      </c>
      <c r="D95" s="97" t="s">
        <v>126</v>
      </c>
      <c r="E95" s="96" t="s">
        <v>117</v>
      </c>
      <c r="F95" s="66" t="s">
        <v>142</v>
      </c>
      <c r="G95" s="107">
        <v>1</v>
      </c>
    </row>
    <row r="96" spans="1:7" ht="52.5">
      <c r="A96" s="215"/>
      <c r="B96" s="253"/>
      <c r="C96" s="113" t="s">
        <v>125</v>
      </c>
      <c r="D96" s="98" t="s">
        <v>127</v>
      </c>
      <c r="E96" s="96" t="s">
        <v>123</v>
      </c>
      <c r="F96" s="66" t="s">
        <v>142</v>
      </c>
      <c r="G96" s="107">
        <v>1</v>
      </c>
    </row>
    <row r="97" spans="1:7" ht="52.5">
      <c r="A97" s="214">
        <v>35</v>
      </c>
      <c r="B97" s="252" t="s">
        <v>94</v>
      </c>
      <c r="C97" s="110" t="s">
        <v>115</v>
      </c>
      <c r="D97" s="91" t="s">
        <v>116</v>
      </c>
      <c r="E97" s="90" t="s">
        <v>117</v>
      </c>
      <c r="F97" s="66" t="s">
        <v>142</v>
      </c>
      <c r="G97" s="107">
        <v>1</v>
      </c>
    </row>
    <row r="98" spans="1:7" ht="52.5">
      <c r="A98" s="230"/>
      <c r="B98" s="256"/>
      <c r="C98" s="110" t="s">
        <v>115</v>
      </c>
      <c r="D98" s="91" t="s">
        <v>118</v>
      </c>
      <c r="E98" s="96" t="s">
        <v>123</v>
      </c>
      <c r="F98" s="66" t="s">
        <v>142</v>
      </c>
      <c r="G98" s="107">
        <v>1</v>
      </c>
    </row>
    <row r="99" spans="1:7" ht="52.5">
      <c r="A99" s="230"/>
      <c r="B99" s="256"/>
      <c r="C99" s="111" t="s">
        <v>119</v>
      </c>
      <c r="D99" s="95" t="s">
        <v>120</v>
      </c>
      <c r="E99" s="96" t="s">
        <v>117</v>
      </c>
      <c r="F99" s="66" t="s">
        <v>142</v>
      </c>
      <c r="G99" s="107">
        <v>1</v>
      </c>
    </row>
    <row r="100" spans="1:7" ht="52.5">
      <c r="A100" s="230"/>
      <c r="B100" s="256"/>
      <c r="C100" s="111" t="s">
        <v>119</v>
      </c>
      <c r="D100" s="91" t="s">
        <v>121</v>
      </c>
      <c r="E100" s="96" t="s">
        <v>123</v>
      </c>
      <c r="F100" s="66" t="s">
        <v>142</v>
      </c>
      <c r="G100" s="107">
        <v>1</v>
      </c>
    </row>
    <row r="101" spans="1:7" ht="52.5">
      <c r="A101" s="230"/>
      <c r="B101" s="256"/>
      <c r="C101" s="113" t="s">
        <v>125</v>
      </c>
      <c r="D101" s="97" t="s">
        <v>126</v>
      </c>
      <c r="E101" s="96" t="s">
        <v>117</v>
      </c>
      <c r="F101" s="66" t="s">
        <v>142</v>
      </c>
      <c r="G101" s="107">
        <v>1</v>
      </c>
    </row>
    <row r="102" spans="1:7" ht="52.5">
      <c r="A102" s="215"/>
      <c r="B102" s="253"/>
      <c r="C102" s="113" t="s">
        <v>125</v>
      </c>
      <c r="D102" s="98" t="s">
        <v>127</v>
      </c>
      <c r="E102" s="96" t="s">
        <v>123</v>
      </c>
      <c r="F102" s="66" t="s">
        <v>142</v>
      </c>
      <c r="G102" s="107">
        <v>1</v>
      </c>
    </row>
    <row r="103" spans="1:7" ht="52.5">
      <c r="A103" s="214">
        <v>36</v>
      </c>
      <c r="B103" s="252" t="s">
        <v>95</v>
      </c>
      <c r="C103" s="110" t="s">
        <v>115</v>
      </c>
      <c r="D103" s="91" t="s">
        <v>116</v>
      </c>
      <c r="E103" s="90" t="s">
        <v>117</v>
      </c>
      <c r="F103" s="66" t="s">
        <v>142</v>
      </c>
      <c r="G103" s="107">
        <v>1</v>
      </c>
    </row>
    <row r="104" spans="1:7" ht="52.5">
      <c r="A104" s="230"/>
      <c r="B104" s="256"/>
      <c r="C104" s="110" t="s">
        <v>115</v>
      </c>
      <c r="D104" s="91" t="s">
        <v>118</v>
      </c>
      <c r="E104" s="96" t="s">
        <v>123</v>
      </c>
      <c r="F104" s="66" t="s">
        <v>142</v>
      </c>
      <c r="G104" s="107">
        <v>1</v>
      </c>
    </row>
    <row r="105" spans="1:7" ht="52.5">
      <c r="A105" s="230"/>
      <c r="B105" s="256"/>
      <c r="C105" s="111" t="s">
        <v>119</v>
      </c>
      <c r="D105" s="95" t="s">
        <v>120</v>
      </c>
      <c r="E105" s="96" t="s">
        <v>117</v>
      </c>
      <c r="F105" s="66" t="s">
        <v>142</v>
      </c>
      <c r="G105" s="107">
        <v>1</v>
      </c>
    </row>
    <row r="106" spans="1:7" ht="52.5">
      <c r="A106" s="215"/>
      <c r="B106" s="253"/>
      <c r="C106" s="111" t="s">
        <v>119</v>
      </c>
      <c r="D106" s="91" t="s">
        <v>121</v>
      </c>
      <c r="E106" s="96" t="s">
        <v>123</v>
      </c>
      <c r="F106" s="66" t="s">
        <v>142</v>
      </c>
      <c r="G106" s="107">
        <v>1</v>
      </c>
    </row>
    <row r="107" spans="1:7" ht="52.5">
      <c r="A107" s="214">
        <v>37</v>
      </c>
      <c r="B107" s="252" t="s">
        <v>96</v>
      </c>
      <c r="C107" s="110" t="s">
        <v>115</v>
      </c>
      <c r="D107" s="91" t="s">
        <v>116</v>
      </c>
      <c r="E107" s="90" t="s">
        <v>117</v>
      </c>
      <c r="F107" s="66" t="s">
        <v>142</v>
      </c>
      <c r="G107" s="107">
        <v>1</v>
      </c>
    </row>
    <row r="108" spans="1:7" ht="52.5">
      <c r="A108" s="230"/>
      <c r="B108" s="256"/>
      <c r="C108" s="110" t="s">
        <v>115</v>
      </c>
      <c r="D108" s="91" t="s">
        <v>118</v>
      </c>
      <c r="E108" s="96" t="s">
        <v>123</v>
      </c>
      <c r="F108" s="66" t="s">
        <v>142</v>
      </c>
      <c r="G108" s="107">
        <v>1</v>
      </c>
    </row>
    <row r="109" spans="1:7" ht="52.5">
      <c r="A109" s="230"/>
      <c r="B109" s="256"/>
      <c r="C109" s="111" t="s">
        <v>119</v>
      </c>
      <c r="D109" s="95" t="s">
        <v>120</v>
      </c>
      <c r="E109" s="96" t="s">
        <v>117</v>
      </c>
      <c r="F109" s="66" t="s">
        <v>142</v>
      </c>
      <c r="G109" s="107">
        <v>1</v>
      </c>
    </row>
    <row r="110" spans="1:7" ht="52.5">
      <c r="A110" s="215"/>
      <c r="B110" s="253"/>
      <c r="C110" s="111" t="s">
        <v>119</v>
      </c>
      <c r="D110" s="91" t="s">
        <v>121</v>
      </c>
      <c r="E110" s="96" t="s">
        <v>123</v>
      </c>
      <c r="F110" s="66" t="s">
        <v>142</v>
      </c>
      <c r="G110" s="107">
        <v>1</v>
      </c>
    </row>
    <row r="111" spans="1:7" ht="52.5">
      <c r="A111" s="214">
        <v>38</v>
      </c>
      <c r="B111" s="252" t="s">
        <v>97</v>
      </c>
      <c r="C111" s="110" t="s">
        <v>115</v>
      </c>
      <c r="D111" s="91" t="s">
        <v>116</v>
      </c>
      <c r="E111" s="90" t="s">
        <v>117</v>
      </c>
      <c r="F111" s="66" t="s">
        <v>142</v>
      </c>
      <c r="G111" s="107">
        <v>1</v>
      </c>
    </row>
    <row r="112" spans="1:7" ht="52.5">
      <c r="A112" s="230"/>
      <c r="B112" s="256"/>
      <c r="C112" s="110" t="s">
        <v>115</v>
      </c>
      <c r="D112" s="91" t="s">
        <v>118</v>
      </c>
      <c r="E112" s="96" t="s">
        <v>123</v>
      </c>
      <c r="F112" s="66" t="s">
        <v>142</v>
      </c>
      <c r="G112" s="107">
        <v>1</v>
      </c>
    </row>
    <row r="113" spans="1:7" ht="52.5">
      <c r="A113" s="230"/>
      <c r="B113" s="256"/>
      <c r="C113" s="111" t="s">
        <v>119</v>
      </c>
      <c r="D113" s="95" t="s">
        <v>120</v>
      </c>
      <c r="E113" s="96" t="s">
        <v>117</v>
      </c>
      <c r="F113" s="66" t="s">
        <v>142</v>
      </c>
      <c r="G113" s="107">
        <v>1</v>
      </c>
    </row>
    <row r="114" spans="1:7" ht="52.5">
      <c r="A114" s="215"/>
      <c r="B114" s="253"/>
      <c r="C114" s="111" t="s">
        <v>119</v>
      </c>
      <c r="D114" s="91" t="s">
        <v>121</v>
      </c>
      <c r="E114" s="96" t="s">
        <v>123</v>
      </c>
      <c r="F114" s="66" t="s">
        <v>142</v>
      </c>
      <c r="G114" s="107">
        <v>1</v>
      </c>
    </row>
    <row r="115" spans="1:7" ht="52.5">
      <c r="A115" s="214">
        <v>39</v>
      </c>
      <c r="B115" s="252" t="s">
        <v>98</v>
      </c>
      <c r="C115" s="110" t="s">
        <v>115</v>
      </c>
      <c r="D115" s="91" t="s">
        <v>116</v>
      </c>
      <c r="E115" s="90" t="s">
        <v>117</v>
      </c>
      <c r="F115" s="66" t="s">
        <v>142</v>
      </c>
      <c r="G115" s="107">
        <v>1</v>
      </c>
    </row>
    <row r="116" spans="1:7" ht="52.5">
      <c r="A116" s="230"/>
      <c r="B116" s="256"/>
      <c r="C116" s="110" t="s">
        <v>115</v>
      </c>
      <c r="D116" s="91" t="s">
        <v>118</v>
      </c>
      <c r="E116" s="96" t="s">
        <v>123</v>
      </c>
      <c r="F116" s="66" t="s">
        <v>142</v>
      </c>
      <c r="G116" s="107">
        <v>1</v>
      </c>
    </row>
    <row r="117" spans="1:7" ht="52.5">
      <c r="A117" s="230"/>
      <c r="B117" s="256"/>
      <c r="C117" s="111" t="s">
        <v>119</v>
      </c>
      <c r="D117" s="95" t="s">
        <v>120</v>
      </c>
      <c r="E117" s="96" t="s">
        <v>117</v>
      </c>
      <c r="F117" s="66" t="s">
        <v>142</v>
      </c>
      <c r="G117" s="107">
        <v>1</v>
      </c>
    </row>
    <row r="118" spans="1:7" ht="52.5">
      <c r="A118" s="215"/>
      <c r="B118" s="253"/>
      <c r="C118" s="111" t="s">
        <v>119</v>
      </c>
      <c r="D118" s="91" t="s">
        <v>121</v>
      </c>
      <c r="E118" s="96" t="s">
        <v>123</v>
      </c>
      <c r="F118" s="66" t="s">
        <v>142</v>
      </c>
      <c r="G118" s="107">
        <v>1</v>
      </c>
    </row>
    <row r="119" spans="1:7" ht="48" customHeight="1">
      <c r="A119" s="214">
        <v>40</v>
      </c>
      <c r="B119" s="252" t="s">
        <v>99</v>
      </c>
      <c r="C119" s="111" t="s">
        <v>119</v>
      </c>
      <c r="D119" s="114" t="s">
        <v>145</v>
      </c>
      <c r="E119" s="96" t="s">
        <v>117</v>
      </c>
      <c r="F119" s="66" t="s">
        <v>149</v>
      </c>
      <c r="G119" s="107">
        <v>1</v>
      </c>
    </row>
    <row r="120" spans="1:7" ht="54.75" customHeight="1">
      <c r="A120" s="230"/>
      <c r="B120" s="256"/>
      <c r="C120" s="111" t="s">
        <v>119</v>
      </c>
      <c r="D120" s="115" t="s">
        <v>146</v>
      </c>
      <c r="E120" s="96" t="s">
        <v>123</v>
      </c>
      <c r="F120" s="66" t="s">
        <v>149</v>
      </c>
      <c r="G120" s="107">
        <v>1</v>
      </c>
    </row>
    <row r="121" spans="1:7" ht="54" customHeight="1">
      <c r="A121" s="230"/>
      <c r="B121" s="256"/>
      <c r="C121" s="113" t="s">
        <v>125</v>
      </c>
      <c r="D121" s="114" t="s">
        <v>147</v>
      </c>
      <c r="E121" s="96" t="s">
        <v>117</v>
      </c>
      <c r="F121" s="66" t="s">
        <v>149</v>
      </c>
      <c r="G121" s="107">
        <v>1</v>
      </c>
    </row>
    <row r="122" spans="1:7" ht="51.75" customHeight="1">
      <c r="A122" s="215"/>
      <c r="B122" s="253"/>
      <c r="C122" s="113" t="s">
        <v>125</v>
      </c>
      <c r="D122" s="115" t="s">
        <v>148</v>
      </c>
      <c r="E122" s="96" t="s">
        <v>123</v>
      </c>
      <c r="F122" s="66" t="s">
        <v>149</v>
      </c>
      <c r="G122" s="107">
        <v>1</v>
      </c>
    </row>
    <row r="123" spans="1:7" ht="15">
      <c r="A123" s="9"/>
      <c r="B123" s="9"/>
      <c r="C123" s="9"/>
      <c r="D123" s="9"/>
      <c r="E123" s="86"/>
      <c r="F123" s="86"/>
      <c r="G123" s="9"/>
    </row>
  </sheetData>
  <sheetProtection/>
  <mergeCells count="44">
    <mergeCell ref="A119:A122"/>
    <mergeCell ref="B119:B122"/>
    <mergeCell ref="C11:C12"/>
    <mergeCell ref="C14:C15"/>
    <mergeCell ref="C33:C34"/>
    <mergeCell ref="A107:A110"/>
    <mergeCell ref="B107:B110"/>
    <mergeCell ref="A111:A114"/>
    <mergeCell ref="B111:B114"/>
    <mergeCell ref="B16:B17"/>
    <mergeCell ref="A115:A118"/>
    <mergeCell ref="B115:B118"/>
    <mergeCell ref="A91:A96"/>
    <mergeCell ref="B91:B96"/>
    <mergeCell ref="A97:A102"/>
    <mergeCell ref="B97:B102"/>
    <mergeCell ref="A103:A106"/>
    <mergeCell ref="B103:B106"/>
    <mergeCell ref="A73:A78"/>
    <mergeCell ref="B73:B78"/>
    <mergeCell ref="A79:A84"/>
    <mergeCell ref="B79:B84"/>
    <mergeCell ref="A85:A90"/>
    <mergeCell ref="B85:B90"/>
    <mergeCell ref="A55:A60"/>
    <mergeCell ref="B55:B60"/>
    <mergeCell ref="A61:A66"/>
    <mergeCell ref="B61:B66"/>
    <mergeCell ref="A67:A72"/>
    <mergeCell ref="B67:B72"/>
    <mergeCell ref="A33:A34"/>
    <mergeCell ref="A35:A42"/>
    <mergeCell ref="B35:B42"/>
    <mergeCell ref="A43:A48"/>
    <mergeCell ref="B43:B48"/>
    <mergeCell ref="A49:A54"/>
    <mergeCell ref="B49:B54"/>
    <mergeCell ref="B4:G4"/>
    <mergeCell ref="A11:A12"/>
    <mergeCell ref="B11:B12"/>
    <mergeCell ref="A14:A15"/>
    <mergeCell ref="B14:B15"/>
    <mergeCell ref="A16:A17"/>
    <mergeCell ref="C16:C17"/>
  </mergeCells>
  <printOptions/>
  <pageMargins left="0.11811023622047245" right="0.11811023622047245" top="0.5511811023622047" bottom="0.15748031496062992" header="0.11811023622047245" footer="0.11811023622047245"/>
  <pageSetup horizontalDpi="600" verticalDpi="600" orientation="landscape" paperSize="9" scale="65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AH34"/>
  <sheetViews>
    <sheetView tabSelected="1" view="pageBreakPreview" zoomScale="80" zoomScaleSheetLayoutView="80" zoomScalePageLayoutView="0" workbookViewId="0" topLeftCell="S1">
      <selection activeCell="U5" sqref="U5:U7"/>
    </sheetView>
  </sheetViews>
  <sheetFormatPr defaultColWidth="9.00390625" defaultRowHeight="12.75"/>
  <cols>
    <col min="1" max="1" width="4.50390625" style="6" hidden="1" customWidth="1"/>
    <col min="2" max="3" width="10.625" style="6" hidden="1" customWidth="1"/>
    <col min="4" max="4" width="10.125" style="6" hidden="1" customWidth="1"/>
    <col min="5" max="5" width="10.375" style="6" hidden="1" customWidth="1"/>
    <col min="6" max="6" width="9.375" style="6" hidden="1" customWidth="1"/>
    <col min="7" max="7" width="9.625" style="6" hidden="1" customWidth="1"/>
    <col min="8" max="8" width="10.375" style="6" hidden="1" customWidth="1"/>
    <col min="9" max="9" width="12.375" style="6" hidden="1" customWidth="1"/>
    <col min="10" max="10" width="11.625" style="6" hidden="1" customWidth="1"/>
    <col min="11" max="11" width="2.125" style="6" hidden="1" customWidth="1"/>
    <col min="12" max="12" width="11.375" style="6" hidden="1" customWidth="1"/>
    <col min="13" max="13" width="11.875" style="6" hidden="1" customWidth="1"/>
    <col min="14" max="14" width="13.375" style="6" hidden="1" customWidth="1"/>
    <col min="15" max="16" width="3.625" style="6" hidden="1" customWidth="1"/>
    <col min="17" max="17" width="3.375" style="6" hidden="1" customWidth="1"/>
    <col min="18" max="18" width="4.625" style="6" hidden="1" customWidth="1"/>
    <col min="19" max="19" width="26.00390625" style="6" customWidth="1"/>
    <col min="20" max="20" width="29.375" style="6" customWidth="1"/>
    <col min="21" max="21" width="41.125" style="6" customWidth="1"/>
    <col min="22" max="22" width="19.625" style="6" customWidth="1"/>
    <col min="23" max="23" width="12.50390625" style="6" customWidth="1"/>
    <col min="24" max="24" width="15.00390625" style="6" customWidth="1"/>
    <col min="25" max="25" width="0.875" style="6" hidden="1" customWidth="1"/>
    <col min="26" max="26" width="9.625" style="6" hidden="1" customWidth="1"/>
    <col min="27" max="27" width="14.625" style="6" customWidth="1"/>
    <col min="28" max="28" width="0.37109375" style="6" customWidth="1"/>
    <col min="29" max="29" width="14.375" style="6" customWidth="1"/>
    <col min="30" max="30" width="7.875" style="6" hidden="1" customWidth="1"/>
    <col min="31" max="31" width="8.50390625" style="6" hidden="1" customWidth="1"/>
    <col min="32" max="32" width="9.125" style="6" hidden="1" customWidth="1"/>
    <col min="33" max="33" width="19.375" style="6" customWidth="1"/>
    <col min="34" max="34" width="16.00390625" style="6" customWidth="1"/>
    <col min="35" max="16384" width="8.875" style="6" customWidth="1"/>
  </cols>
  <sheetData>
    <row r="1" ht="15">
      <c r="U1" s="6" t="s">
        <v>162</v>
      </c>
    </row>
    <row r="3" spans="20:24" ht="55.5" customHeight="1">
      <c r="T3" s="190" t="s">
        <v>154</v>
      </c>
      <c r="U3" s="191"/>
      <c r="V3" s="191"/>
      <c r="W3" s="191"/>
      <c r="X3" s="191"/>
    </row>
    <row r="5" spans="1:34" ht="56.25" customHeight="1">
      <c r="A5" s="10" t="s">
        <v>30</v>
      </c>
      <c r="C5" s="11" t="s">
        <v>31</v>
      </c>
      <c r="D5" s="12" t="s">
        <v>32</v>
      </c>
      <c r="E5" s="12"/>
      <c r="S5" s="211" t="s">
        <v>103</v>
      </c>
      <c r="T5" s="187" t="s">
        <v>104</v>
      </c>
      <c r="U5" s="192" t="s">
        <v>105</v>
      </c>
      <c r="V5" s="192" t="s">
        <v>110</v>
      </c>
      <c r="W5" s="197" t="s">
        <v>33</v>
      </c>
      <c r="X5" s="198"/>
      <c r="Y5" s="198"/>
      <c r="Z5" s="199"/>
      <c r="AA5" s="200" t="s">
        <v>34</v>
      </c>
      <c r="AB5" s="200"/>
      <c r="AC5" s="200"/>
      <c r="AD5" s="200"/>
      <c r="AE5" s="200"/>
      <c r="AF5" s="200"/>
      <c r="AG5" s="201" t="s">
        <v>35</v>
      </c>
      <c r="AH5" s="192" t="s">
        <v>109</v>
      </c>
    </row>
    <row r="6" spans="1:34" ht="41.25" customHeight="1">
      <c r="A6" s="10"/>
      <c r="C6" s="11"/>
      <c r="D6" s="12"/>
      <c r="E6" s="12"/>
      <c r="P6" s="195" t="s">
        <v>53</v>
      </c>
      <c r="Q6" s="196"/>
      <c r="R6" s="268"/>
      <c r="S6" s="211"/>
      <c r="T6" s="188"/>
      <c r="U6" s="193"/>
      <c r="V6" s="193"/>
      <c r="W6" s="204" t="s">
        <v>42</v>
      </c>
      <c r="X6" s="206" t="s">
        <v>43</v>
      </c>
      <c r="Y6" s="207"/>
      <c r="Z6" s="208"/>
      <c r="AA6" s="209" t="s">
        <v>42</v>
      </c>
      <c r="AB6" s="206" t="s">
        <v>43</v>
      </c>
      <c r="AC6" s="207"/>
      <c r="AD6" s="207"/>
      <c r="AE6" s="207"/>
      <c r="AF6" s="208"/>
      <c r="AG6" s="202"/>
      <c r="AH6" s="193"/>
    </row>
    <row r="7" spans="1:34" ht="135" customHeight="1">
      <c r="A7" s="14" t="s">
        <v>44</v>
      </c>
      <c r="B7" s="14">
        <v>211</v>
      </c>
      <c r="C7" s="14">
        <v>212</v>
      </c>
      <c r="D7" s="14">
        <v>213</v>
      </c>
      <c r="E7" s="14">
        <v>221</v>
      </c>
      <c r="F7" s="14">
        <v>222</v>
      </c>
      <c r="G7" s="14">
        <v>223</v>
      </c>
      <c r="H7" s="14">
        <v>225</v>
      </c>
      <c r="I7" s="14">
        <v>226</v>
      </c>
      <c r="J7" s="14">
        <v>290</v>
      </c>
      <c r="K7" s="14">
        <v>310</v>
      </c>
      <c r="L7" s="15">
        <v>340</v>
      </c>
      <c r="M7" s="16" t="s">
        <v>45</v>
      </c>
      <c r="N7" s="17" t="s">
        <v>46</v>
      </c>
      <c r="O7" s="26" t="s">
        <v>47</v>
      </c>
      <c r="P7" s="88">
        <v>211</v>
      </c>
      <c r="Q7" s="88">
        <v>213</v>
      </c>
      <c r="R7" s="88" t="s">
        <v>48</v>
      </c>
      <c r="S7" s="211"/>
      <c r="T7" s="189"/>
      <c r="U7" s="194"/>
      <c r="V7" s="194"/>
      <c r="W7" s="205"/>
      <c r="X7" s="72" t="s">
        <v>49</v>
      </c>
      <c r="Y7" s="72" t="s">
        <v>36</v>
      </c>
      <c r="Z7" s="72" t="s">
        <v>37</v>
      </c>
      <c r="AA7" s="210"/>
      <c r="AB7" s="72" t="s">
        <v>50</v>
      </c>
      <c r="AC7" s="74" t="s">
        <v>38</v>
      </c>
      <c r="AD7" s="74" t="s">
        <v>39</v>
      </c>
      <c r="AE7" s="74" t="s">
        <v>40</v>
      </c>
      <c r="AF7" s="74" t="s">
        <v>41</v>
      </c>
      <c r="AG7" s="203"/>
      <c r="AH7" s="194"/>
    </row>
    <row r="8" spans="1:34" ht="45" customHeight="1">
      <c r="A8" s="9" t="s">
        <v>3</v>
      </c>
      <c r="B8" s="22">
        <v>607.3</v>
      </c>
      <c r="C8" s="22">
        <v>0</v>
      </c>
      <c r="D8" s="22">
        <v>183.4</v>
      </c>
      <c r="E8" s="22">
        <v>0</v>
      </c>
      <c r="F8" s="22">
        <v>5</v>
      </c>
      <c r="G8" s="23">
        <v>1208.6</v>
      </c>
      <c r="H8" s="22">
        <v>141.8</v>
      </c>
      <c r="I8" s="22">
        <v>91.9</v>
      </c>
      <c r="J8" s="23">
        <v>14.2</v>
      </c>
      <c r="K8" s="21">
        <v>0</v>
      </c>
      <c r="L8" s="22">
        <v>1596.4</v>
      </c>
      <c r="M8" s="19">
        <f>SUM(B8:L8)</f>
        <v>3848.6</v>
      </c>
      <c r="N8" s="21">
        <v>1112.2</v>
      </c>
      <c r="O8" s="20">
        <f>M8+N8</f>
        <v>4960.8</v>
      </c>
      <c r="P8" s="30">
        <v>139.8</v>
      </c>
      <c r="Q8" s="30">
        <v>43.1</v>
      </c>
      <c r="R8" s="30">
        <f>P8+Q8</f>
        <v>182.9</v>
      </c>
      <c r="S8" s="74" t="s">
        <v>156</v>
      </c>
      <c r="T8" s="119" t="s">
        <v>150</v>
      </c>
      <c r="U8" s="86" t="s">
        <v>108</v>
      </c>
      <c r="V8" s="117" t="s">
        <v>107</v>
      </c>
      <c r="W8" s="76">
        <f>SUM(X8:Z8)</f>
        <v>0</v>
      </c>
      <c r="X8" s="77"/>
      <c r="Y8" s="77"/>
      <c r="Z8" s="77"/>
      <c r="AA8" s="78">
        <f aca="true" t="shared" si="0" ref="AA8:AA23">SUM(AB8:AF8)</f>
        <v>0</v>
      </c>
      <c r="AB8" s="77">
        <v>0</v>
      </c>
      <c r="AC8" s="77">
        <v>0</v>
      </c>
      <c r="AD8" s="77">
        <v>0</v>
      </c>
      <c r="AE8" s="77">
        <v>0</v>
      </c>
      <c r="AF8" s="77">
        <v>0</v>
      </c>
      <c r="AG8" s="79">
        <f>AA8+W8</f>
        <v>0</v>
      </c>
      <c r="AH8" s="74"/>
    </row>
    <row r="9" spans="13:33" ht="15" hidden="1">
      <c r="M9" s="24">
        <v>58352.3</v>
      </c>
      <c r="N9" s="24"/>
      <c r="O9" s="24"/>
      <c r="P9" s="24"/>
      <c r="Q9" s="24"/>
      <c r="R9" s="24"/>
      <c r="S9" s="102"/>
      <c r="T9" s="8"/>
      <c r="U9" s="8"/>
      <c r="V9" s="71"/>
      <c r="W9" s="76">
        <f>SUM(X9:Z9)</f>
        <v>0</v>
      </c>
      <c r="X9" s="81"/>
      <c r="Y9" s="81"/>
      <c r="Z9" s="81"/>
      <c r="AA9" s="78" t="e">
        <f t="shared" si="0"/>
        <v>#REF!</v>
      </c>
      <c r="AB9" s="82" t="e">
        <f>#REF!/#REF!</f>
        <v>#REF!</v>
      </c>
      <c r="AC9" s="82" t="e">
        <f>#REF!/#REF!</f>
        <v>#REF!</v>
      </c>
      <c r="AD9" s="82" t="e">
        <f>#REF!/#REF!</f>
        <v>#REF!</v>
      </c>
      <c r="AE9" s="82" t="e">
        <f>#REF!/#REF!</f>
        <v>#REF!</v>
      </c>
      <c r="AF9" s="82" t="e">
        <f>#REF!/#REF!</f>
        <v>#REF!</v>
      </c>
      <c r="AG9" s="79" t="e">
        <f>AA9+W9</f>
        <v>#REF!</v>
      </c>
    </row>
    <row r="10" spans="19:34" ht="45" customHeight="1">
      <c r="S10" s="74" t="s">
        <v>156</v>
      </c>
      <c r="T10" s="91" t="s">
        <v>155</v>
      </c>
      <c r="U10" s="86" t="s">
        <v>112</v>
      </c>
      <c r="V10" s="117" t="s">
        <v>107</v>
      </c>
      <c r="W10" s="76">
        <f>SUM(X10:Z10)</f>
        <v>0</v>
      </c>
      <c r="X10" s="77"/>
      <c r="Y10" s="77"/>
      <c r="Z10" s="77"/>
      <c r="AA10" s="78">
        <f t="shared" si="0"/>
        <v>0</v>
      </c>
      <c r="AB10" s="77">
        <v>0</v>
      </c>
      <c r="AC10" s="77">
        <v>0</v>
      </c>
      <c r="AD10" s="77">
        <v>0</v>
      </c>
      <c r="AE10" s="77">
        <v>0</v>
      </c>
      <c r="AF10" s="77">
        <v>0</v>
      </c>
      <c r="AG10" s="79">
        <f>AA10+W10</f>
        <v>0</v>
      </c>
      <c r="AH10" s="74"/>
    </row>
    <row r="11" spans="13:34" ht="58.5" customHeight="1">
      <c r="M11" s="25"/>
      <c r="N11" s="25"/>
      <c r="O11" s="25"/>
      <c r="P11" s="25"/>
      <c r="Q11" s="25"/>
      <c r="R11" s="25"/>
      <c r="S11" s="74" t="s">
        <v>156</v>
      </c>
      <c r="T11" s="108" t="s">
        <v>157</v>
      </c>
      <c r="U11" s="87" t="s">
        <v>113</v>
      </c>
      <c r="V11" s="117" t="s">
        <v>107</v>
      </c>
      <c r="W11" s="76">
        <f>SUM(X11:Z11)</f>
        <v>0</v>
      </c>
      <c r="X11" s="77"/>
      <c r="Y11" s="77"/>
      <c r="Z11" s="77"/>
      <c r="AA11" s="78">
        <f t="shared" si="0"/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79">
        <f>AA11+W11</f>
        <v>0</v>
      </c>
      <c r="AH11" s="74"/>
    </row>
    <row r="12" spans="13:34" ht="63" customHeight="1">
      <c r="M12" s="25"/>
      <c r="N12" s="25"/>
      <c r="O12" s="25"/>
      <c r="P12" s="25"/>
      <c r="Q12" s="25"/>
      <c r="R12" s="25"/>
      <c r="S12" s="90" t="s">
        <v>115</v>
      </c>
      <c r="T12" s="120" t="s">
        <v>116</v>
      </c>
      <c r="U12" s="90" t="s">
        <v>117</v>
      </c>
      <c r="V12" s="66" t="s">
        <v>142</v>
      </c>
      <c r="W12" s="76">
        <f aca="true" t="shared" si="1" ref="W12:W23">SUM(X12:Z12)</f>
        <v>0</v>
      </c>
      <c r="X12" s="92"/>
      <c r="Y12" s="92"/>
      <c r="Z12" s="92"/>
      <c r="AA12" s="78">
        <f t="shared" si="0"/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9">
        <f aca="true" t="shared" si="2" ref="AG12:AG23">AA12+W12</f>
        <v>0</v>
      </c>
      <c r="AH12" s="74"/>
    </row>
    <row r="13" spans="19:34" ht="66" customHeight="1">
      <c r="S13" s="90" t="s">
        <v>115</v>
      </c>
      <c r="T13" s="120" t="s">
        <v>118</v>
      </c>
      <c r="U13" s="96" t="s">
        <v>123</v>
      </c>
      <c r="V13" s="66" t="s">
        <v>142</v>
      </c>
      <c r="W13" s="76">
        <f t="shared" si="1"/>
        <v>0</v>
      </c>
      <c r="X13" s="92"/>
      <c r="Y13" s="92"/>
      <c r="Z13" s="92"/>
      <c r="AA13" s="78">
        <f t="shared" si="0"/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9">
        <f t="shared" si="2"/>
        <v>0</v>
      </c>
      <c r="AH13" s="74"/>
    </row>
    <row r="14" spans="19:34" ht="54.75">
      <c r="S14" s="74" t="s">
        <v>119</v>
      </c>
      <c r="T14" s="121" t="s">
        <v>120</v>
      </c>
      <c r="U14" s="96" t="s">
        <v>117</v>
      </c>
      <c r="V14" s="66" t="s">
        <v>142</v>
      </c>
      <c r="W14" s="76">
        <f t="shared" si="1"/>
        <v>0</v>
      </c>
      <c r="X14" s="92"/>
      <c r="Y14" s="92"/>
      <c r="Z14" s="92"/>
      <c r="AA14" s="78">
        <f t="shared" si="0"/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9">
        <f t="shared" si="2"/>
        <v>0</v>
      </c>
      <c r="AH14" s="74"/>
    </row>
    <row r="15" spans="19:34" ht="54.75">
      <c r="S15" s="74" t="s">
        <v>119</v>
      </c>
      <c r="T15" s="122" t="s">
        <v>121</v>
      </c>
      <c r="U15" s="96" t="s">
        <v>123</v>
      </c>
      <c r="V15" s="66" t="s">
        <v>142</v>
      </c>
      <c r="W15" s="76">
        <f t="shared" si="1"/>
        <v>0</v>
      </c>
      <c r="X15" s="92"/>
      <c r="Y15" s="92"/>
      <c r="Z15" s="92"/>
      <c r="AA15" s="78">
        <f t="shared" si="0"/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79">
        <f t="shared" si="2"/>
        <v>0</v>
      </c>
      <c r="AH15" s="74"/>
    </row>
    <row r="16" spans="19:34" ht="93" customHeight="1">
      <c r="S16" s="86" t="s">
        <v>119</v>
      </c>
      <c r="T16" s="122" t="s">
        <v>122</v>
      </c>
      <c r="U16" s="74" t="s">
        <v>124</v>
      </c>
      <c r="V16" s="66" t="s">
        <v>142</v>
      </c>
      <c r="W16" s="76">
        <f t="shared" si="1"/>
        <v>0</v>
      </c>
      <c r="X16" s="92"/>
      <c r="Y16" s="92"/>
      <c r="Z16" s="92"/>
      <c r="AA16" s="78">
        <f t="shared" si="0"/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9">
        <f t="shared" si="2"/>
        <v>0</v>
      </c>
      <c r="AH16" s="74"/>
    </row>
    <row r="17" spans="19:34" ht="54.75">
      <c r="S17" s="86" t="s">
        <v>125</v>
      </c>
      <c r="T17" s="123" t="s">
        <v>126</v>
      </c>
      <c r="U17" s="96" t="s">
        <v>117</v>
      </c>
      <c r="V17" s="66" t="s">
        <v>142</v>
      </c>
      <c r="W17" s="76">
        <f t="shared" si="1"/>
        <v>0</v>
      </c>
      <c r="X17" s="92"/>
      <c r="Y17" s="92"/>
      <c r="Z17" s="92"/>
      <c r="AA17" s="78">
        <f t="shared" si="0"/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9">
        <f t="shared" si="2"/>
        <v>0</v>
      </c>
      <c r="AH17" s="74"/>
    </row>
    <row r="18" spans="19:34" ht="54.75">
      <c r="S18" s="86" t="s">
        <v>125</v>
      </c>
      <c r="T18" s="124" t="s">
        <v>127</v>
      </c>
      <c r="U18" s="96" t="s">
        <v>123</v>
      </c>
      <c r="V18" s="66" t="s">
        <v>142</v>
      </c>
      <c r="W18" s="76">
        <f t="shared" si="1"/>
        <v>0</v>
      </c>
      <c r="X18" s="92"/>
      <c r="Y18" s="92"/>
      <c r="Z18" s="92"/>
      <c r="AA18" s="78">
        <f t="shared" si="0"/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9">
        <f t="shared" si="2"/>
        <v>0</v>
      </c>
      <c r="AH18" s="74"/>
    </row>
    <row r="19" spans="19:34" ht="94.5" customHeight="1">
      <c r="S19" s="86" t="s">
        <v>125</v>
      </c>
      <c r="T19" s="125" t="s">
        <v>128</v>
      </c>
      <c r="U19" s="74" t="s">
        <v>124</v>
      </c>
      <c r="V19" s="66" t="s">
        <v>142</v>
      </c>
      <c r="W19" s="76">
        <f t="shared" si="1"/>
        <v>0</v>
      </c>
      <c r="X19" s="92"/>
      <c r="Y19" s="92"/>
      <c r="Z19" s="92"/>
      <c r="AA19" s="78">
        <f t="shared" si="0"/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9">
        <f t="shared" si="2"/>
        <v>0</v>
      </c>
      <c r="AH19" s="74"/>
    </row>
    <row r="20" spans="19:34" ht="66.75" customHeight="1">
      <c r="S20" s="74" t="s">
        <v>119</v>
      </c>
      <c r="T20" s="114" t="s">
        <v>145</v>
      </c>
      <c r="U20" s="96" t="s">
        <v>117</v>
      </c>
      <c r="V20" s="66" t="s">
        <v>149</v>
      </c>
      <c r="W20" s="76">
        <f t="shared" si="1"/>
        <v>0</v>
      </c>
      <c r="X20" s="92"/>
      <c r="Y20" s="92"/>
      <c r="Z20" s="92"/>
      <c r="AA20" s="78">
        <f t="shared" si="0"/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9">
        <f t="shared" si="2"/>
        <v>0</v>
      </c>
      <c r="AH20" s="74"/>
    </row>
    <row r="21" spans="19:34" ht="66" customHeight="1">
      <c r="S21" s="74" t="s">
        <v>119</v>
      </c>
      <c r="T21" s="115" t="s">
        <v>146</v>
      </c>
      <c r="U21" s="96" t="s">
        <v>123</v>
      </c>
      <c r="V21" s="66" t="s">
        <v>149</v>
      </c>
      <c r="W21" s="76">
        <f t="shared" si="1"/>
        <v>0</v>
      </c>
      <c r="X21" s="92"/>
      <c r="Y21" s="92"/>
      <c r="Z21" s="92"/>
      <c r="AA21" s="78">
        <f t="shared" si="0"/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9">
        <f t="shared" si="2"/>
        <v>0</v>
      </c>
      <c r="AH21" s="74"/>
    </row>
    <row r="22" spans="19:34" ht="66" customHeight="1">
      <c r="S22" s="86" t="s">
        <v>125</v>
      </c>
      <c r="T22" s="114" t="s">
        <v>147</v>
      </c>
      <c r="U22" s="96" t="s">
        <v>117</v>
      </c>
      <c r="V22" s="66" t="s">
        <v>149</v>
      </c>
      <c r="W22" s="76">
        <f t="shared" si="1"/>
        <v>0</v>
      </c>
      <c r="X22" s="92"/>
      <c r="Y22" s="92"/>
      <c r="Z22" s="92"/>
      <c r="AA22" s="78">
        <f t="shared" si="0"/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9">
        <f t="shared" si="2"/>
        <v>0</v>
      </c>
      <c r="AH22" s="74"/>
    </row>
    <row r="23" spans="19:34" ht="59.25" customHeight="1">
      <c r="S23" s="86" t="s">
        <v>125</v>
      </c>
      <c r="T23" s="115" t="s">
        <v>148</v>
      </c>
      <c r="U23" s="96" t="s">
        <v>123</v>
      </c>
      <c r="V23" s="66" t="s">
        <v>149</v>
      </c>
      <c r="W23" s="76">
        <f t="shared" si="1"/>
        <v>0</v>
      </c>
      <c r="X23" s="92"/>
      <c r="Y23" s="92"/>
      <c r="Z23" s="92"/>
      <c r="AA23" s="78">
        <f t="shared" si="0"/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9">
        <f t="shared" si="2"/>
        <v>0</v>
      </c>
      <c r="AH23" s="74"/>
    </row>
    <row r="24" spans="19:21" ht="15">
      <c r="S24" s="13"/>
      <c r="T24" s="93"/>
      <c r="U24" s="84"/>
    </row>
    <row r="25" spans="19:21" ht="15">
      <c r="S25" s="13"/>
      <c r="T25" s="93"/>
      <c r="U25" s="84"/>
    </row>
    <row r="26" spans="19:21" ht="15">
      <c r="S26" s="13"/>
      <c r="T26" s="93"/>
      <c r="U26" s="84"/>
    </row>
    <row r="27" spans="19:21" ht="15">
      <c r="S27" s="13"/>
      <c r="T27" s="93"/>
      <c r="U27" s="84"/>
    </row>
    <row r="28" spans="19:21" ht="15">
      <c r="S28" s="13"/>
      <c r="T28" s="93"/>
      <c r="U28" s="84"/>
    </row>
    <row r="29" spans="19:20" ht="15">
      <c r="S29" s="13"/>
      <c r="T29" s="93"/>
    </row>
    <row r="30" spans="19:20" ht="15">
      <c r="S30" s="13"/>
      <c r="T30" s="93"/>
    </row>
    <row r="31" spans="19:20" ht="15">
      <c r="S31" s="13"/>
      <c r="T31" s="93"/>
    </row>
    <row r="32" spans="19:20" ht="15">
      <c r="S32" s="13"/>
      <c r="T32" s="94"/>
    </row>
    <row r="33" spans="19:20" ht="15">
      <c r="S33" s="13"/>
      <c r="T33" s="94"/>
    </row>
    <row r="34" ht="15">
      <c r="S34" s="13"/>
    </row>
  </sheetData>
  <sheetProtection/>
  <mergeCells count="14">
    <mergeCell ref="AA5:AF5"/>
    <mergeCell ref="AG5:AG7"/>
    <mergeCell ref="AH5:AH7"/>
    <mergeCell ref="P6:R6"/>
    <mergeCell ref="W6:W7"/>
    <mergeCell ref="X6:Z6"/>
    <mergeCell ref="AA6:AA7"/>
    <mergeCell ref="AB6:AF6"/>
    <mergeCell ref="T3:X3"/>
    <mergeCell ref="S5:S7"/>
    <mergeCell ref="T5:T7"/>
    <mergeCell ref="U5:U7"/>
    <mergeCell ref="V5:V7"/>
    <mergeCell ref="W5:Z5"/>
  </mergeCells>
  <printOptions/>
  <pageMargins left="0.15748031496062992" right="0.15748031496062992" top="0.1968503937007874" bottom="0.1968503937007874" header="0.11811023622047245" footer="0.11811023622047245"/>
  <pageSetup fitToWidth="5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User1</cp:lastModifiedBy>
  <cp:lastPrinted>2017-02-07T05:02:34Z</cp:lastPrinted>
  <dcterms:created xsi:type="dcterms:W3CDTF">2010-02-09T08:26:00Z</dcterms:created>
  <dcterms:modified xsi:type="dcterms:W3CDTF">2017-03-09T06:42:22Z</dcterms:modified>
  <cp:category/>
  <cp:version/>
  <cp:contentType/>
  <cp:contentStatus/>
</cp:coreProperties>
</file>